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zial_Instrumentow_Rynku_Pracy\ewolfkitkowska\1. SZKOLENIA\2022\REALIZACJA\2. KRYTERIA OCENY WNIOSKÓW\"/>
    </mc:Choice>
  </mc:AlternateContent>
  <bookViews>
    <workbookView xWindow="0" yWindow="0" windowWidth="19200" windowHeight="10935"/>
  </bookViews>
  <sheets>
    <sheet name="do oceny wniosku " sheetId="11" r:id="rId1"/>
    <sheet name="wg l.os. &gt;2os" sheetId="9" r:id="rId2"/>
    <sheet name="wg l.os." sheetId="2" r:id="rId3"/>
    <sheet name="lista do kryteriów" sheetId="10" r:id="rId4"/>
  </sheets>
  <definedNames>
    <definedName name="_xlnm.Print_Titles" localSheetId="0">'do oceny wniosku '!$2:$3</definedName>
    <definedName name="_xlnm.Print_Titles" localSheetId="3">'lista do kryteriów'!$2:$3</definedName>
    <definedName name="_xlnm.Print_Titles" localSheetId="2">'wg l.os.'!$2:$3</definedName>
    <definedName name="_xlnm.Print_Titles" localSheetId="1">'wg l.os. &gt;2os'!$2:$3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K4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C29" i="9"/>
  <c r="D29" i="9"/>
  <c r="E29" i="9"/>
  <c r="F29" i="9"/>
  <c r="G29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H18" i="9"/>
  <c r="E18" i="9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E9" i="9"/>
  <c r="H8" i="9"/>
  <c r="E8" i="9"/>
  <c r="H7" i="9"/>
  <c r="E7" i="9"/>
  <c r="H6" i="9"/>
  <c r="E6" i="9"/>
  <c r="H5" i="9"/>
  <c r="E5" i="9"/>
  <c r="H4" i="9"/>
  <c r="E4" i="9"/>
  <c r="L24" i="2"/>
  <c r="K24" i="2"/>
  <c r="H24" i="2"/>
  <c r="E24" i="2"/>
  <c r="L23" i="2"/>
  <c r="K23" i="2"/>
  <c r="I23" i="2"/>
  <c r="H23" i="2"/>
  <c r="E23" i="2"/>
  <c r="L21" i="2"/>
  <c r="K21" i="2"/>
  <c r="H21" i="2"/>
  <c r="E21" i="2"/>
  <c r="L20" i="2"/>
  <c r="K20" i="2"/>
  <c r="H20" i="2"/>
  <c r="E20" i="2"/>
  <c r="L19" i="2"/>
  <c r="K19" i="2"/>
  <c r="I19" i="2"/>
  <c r="H19" i="2"/>
  <c r="E19" i="2"/>
  <c r="L7" i="2"/>
  <c r="K7" i="2"/>
  <c r="I7" i="2"/>
  <c r="H7" i="2"/>
  <c r="E7" i="2"/>
  <c r="L11" i="2"/>
  <c r="I11" i="2" s="1"/>
  <c r="K11" i="2"/>
  <c r="H11" i="2"/>
  <c r="E11" i="2"/>
  <c r="L8" i="2"/>
  <c r="I8" i="2" s="1"/>
  <c r="K8" i="2"/>
  <c r="H8" i="2"/>
  <c r="E8" i="2"/>
  <c r="L15" i="2"/>
  <c r="K15" i="2"/>
  <c r="I15" i="2"/>
  <c r="H15" i="2"/>
  <c r="E15" i="2"/>
  <c r="L6" i="2"/>
  <c r="K6" i="2"/>
  <c r="I6" i="2" s="1"/>
  <c r="H6" i="2"/>
  <c r="E6" i="2"/>
  <c r="L10" i="2"/>
  <c r="I10" i="2" s="1"/>
  <c r="K10" i="2"/>
  <c r="H10" i="2"/>
  <c r="E10" i="2"/>
  <c r="L12" i="2"/>
  <c r="I12" i="2" s="1"/>
  <c r="K12" i="2"/>
  <c r="H12" i="2"/>
  <c r="E12" i="2"/>
  <c r="L9" i="2"/>
  <c r="K9" i="2"/>
  <c r="H9" i="2"/>
  <c r="E9" i="2"/>
  <c r="L5" i="2"/>
  <c r="K5" i="2"/>
  <c r="I5" i="2" s="1"/>
  <c r="H5" i="2"/>
  <c r="E5" i="2"/>
  <c r="L27" i="2"/>
  <c r="I27" i="2" s="1"/>
  <c r="K27" i="2"/>
  <c r="H27" i="2"/>
  <c r="E27" i="2"/>
  <c r="L26" i="2"/>
  <c r="K26" i="2"/>
  <c r="I26" i="2" s="1"/>
  <c r="H26" i="2"/>
  <c r="E26" i="2"/>
  <c r="L13" i="2"/>
  <c r="K13" i="2"/>
  <c r="I13" i="2"/>
  <c r="H13" i="2"/>
  <c r="E13" i="2"/>
  <c r="L17" i="2"/>
  <c r="K17" i="2"/>
  <c r="H17" i="2"/>
  <c r="E17" i="2"/>
  <c r="L25" i="2"/>
  <c r="I25" i="2" s="1"/>
  <c r="K25" i="2"/>
  <c r="H25" i="2"/>
  <c r="E25" i="2"/>
  <c r="L16" i="2"/>
  <c r="K16" i="2"/>
  <c r="H16" i="2"/>
  <c r="E16" i="2"/>
  <c r="L22" i="2"/>
  <c r="K22" i="2"/>
  <c r="H22" i="2"/>
  <c r="E22" i="2"/>
  <c r="L14" i="2"/>
  <c r="K14" i="2"/>
  <c r="I14" i="2" s="1"/>
  <c r="H14" i="2"/>
  <c r="E14" i="2"/>
  <c r="L18" i="2"/>
  <c r="K18" i="2"/>
  <c r="I18" i="2"/>
  <c r="H18" i="2"/>
  <c r="E18" i="2"/>
  <c r="L4" i="2"/>
  <c r="K4" i="2"/>
  <c r="H4" i="2"/>
  <c r="E4" i="2"/>
  <c r="I4" i="10"/>
  <c r="I11" i="10"/>
  <c r="F29" i="10"/>
  <c r="L12" i="10"/>
  <c r="L24" i="10"/>
  <c r="L26" i="10"/>
  <c r="L7" i="10"/>
  <c r="L11" i="10"/>
  <c r="L9" i="10"/>
  <c r="L25" i="10"/>
  <c r="L4" i="10"/>
  <c r="L15" i="10"/>
  <c r="L6" i="10"/>
  <c r="L20" i="10"/>
  <c r="L14" i="10"/>
  <c r="L22" i="10"/>
  <c r="L23" i="10"/>
  <c r="L8" i="10"/>
  <c r="L17" i="10"/>
  <c r="L13" i="10"/>
  <c r="L18" i="10"/>
  <c r="L21" i="10"/>
  <c r="L19" i="10"/>
  <c r="L27" i="10"/>
  <c r="L10" i="10"/>
  <c r="L16" i="10"/>
  <c r="K12" i="10"/>
  <c r="K24" i="10"/>
  <c r="K26" i="10"/>
  <c r="K7" i="10"/>
  <c r="K11" i="10"/>
  <c r="K9" i="10"/>
  <c r="K25" i="10"/>
  <c r="K4" i="10"/>
  <c r="K15" i="10"/>
  <c r="K6" i="10"/>
  <c r="K20" i="10"/>
  <c r="K14" i="10"/>
  <c r="K22" i="10"/>
  <c r="K23" i="10"/>
  <c r="K8" i="10"/>
  <c r="K17" i="10"/>
  <c r="K13" i="10"/>
  <c r="K18" i="10"/>
  <c r="K21" i="10"/>
  <c r="K19" i="10"/>
  <c r="K27" i="10"/>
  <c r="K10" i="10"/>
  <c r="K16" i="10"/>
  <c r="L5" i="10"/>
  <c r="K5" i="10"/>
  <c r="G29" i="10"/>
  <c r="C29" i="10"/>
  <c r="D29" i="10"/>
  <c r="H12" i="10"/>
  <c r="H24" i="10"/>
  <c r="H26" i="10"/>
  <c r="H7" i="10"/>
  <c r="H11" i="10"/>
  <c r="H9" i="10"/>
  <c r="H25" i="10"/>
  <c r="H4" i="10"/>
  <c r="H15" i="10"/>
  <c r="H6" i="10"/>
  <c r="H20" i="10"/>
  <c r="H14" i="10"/>
  <c r="H22" i="10"/>
  <c r="H23" i="10"/>
  <c r="H8" i="10"/>
  <c r="H17" i="10"/>
  <c r="H13" i="10"/>
  <c r="H18" i="10"/>
  <c r="H21" i="10"/>
  <c r="H19" i="10"/>
  <c r="H27" i="10"/>
  <c r="H10" i="10"/>
  <c r="H16" i="10"/>
  <c r="E5" i="10"/>
  <c r="H5" i="10"/>
  <c r="H29" i="9" l="1"/>
  <c r="I16" i="2"/>
  <c r="I24" i="2"/>
  <c r="I21" i="2"/>
  <c r="I9" i="2"/>
  <c r="I17" i="2"/>
  <c r="I20" i="2"/>
  <c r="I22" i="2"/>
  <c r="E29" i="10"/>
  <c r="G29" i="2"/>
  <c r="F29" i="2"/>
  <c r="D29" i="2"/>
  <c r="C29" i="2"/>
  <c r="H29" i="2" l="1"/>
  <c r="E29" i="2"/>
  <c r="E25" i="10" l="1"/>
  <c r="E9" i="10"/>
  <c r="E24" i="10"/>
  <c r="E7" i="10"/>
  <c r="E21" i="10"/>
  <c r="E19" i="10"/>
  <c r="E27" i="10"/>
  <c r="E12" i="10"/>
  <c r="E13" i="10"/>
  <c r="E10" i="10"/>
  <c r="E11" i="10"/>
  <c r="E16" i="10"/>
  <c r="E26" i="10"/>
  <c r="E17" i="10"/>
  <c r="E6" i="10"/>
  <c r="E8" i="10"/>
  <c r="E23" i="10"/>
  <c r="E20" i="10"/>
  <c r="E15" i="10"/>
  <c r="E22" i="10"/>
  <c r="E18" i="10"/>
  <c r="E14" i="10"/>
  <c r="E4" i="10"/>
  <c r="I23" i="10" l="1"/>
  <c r="I18" i="10"/>
  <c r="I22" i="10"/>
  <c r="I25" i="10"/>
  <c r="I10" i="10"/>
  <c r="I13" i="10"/>
  <c r="I9" i="10"/>
  <c r="I8" i="10"/>
  <c r="I6" i="10"/>
  <c r="H29" i="10"/>
  <c r="I12" i="10"/>
  <c r="I7" i="10"/>
  <c r="I24" i="10"/>
  <c r="I19" i="10"/>
  <c r="I16" i="10"/>
  <c r="I27" i="10"/>
  <c r="I15" i="10"/>
  <c r="I5" i="10"/>
  <c r="I14" i="10"/>
  <c r="I17" i="10"/>
  <c r="I26" i="10"/>
  <c r="I20" i="10"/>
  <c r="I21" i="10"/>
</calcChain>
</file>

<file path=xl/sharedStrings.xml><?xml version="1.0" encoding="utf-8"?>
<sst xmlns="http://schemas.openxmlformats.org/spreadsheetml/2006/main" count="220" uniqueCount="68">
  <si>
    <t>L.p.</t>
  </si>
  <si>
    <t>Rodzaj szkolenia</t>
  </si>
  <si>
    <t>Liczba zakończonych</t>
  </si>
  <si>
    <t>PC</t>
  </si>
  <si>
    <t>efektywność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</si>
  <si>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</si>
  <si>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</si>
  <si>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</si>
  <si>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</si>
  <si>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</si>
  <si>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</si>
  <si>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</si>
  <si>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</si>
  <si>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</si>
  <si>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</si>
  <si>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</si>
  <si>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</si>
  <si>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</si>
  <si>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</si>
  <si>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</si>
  <si>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</si>
  <si>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</si>
  <si>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</si>
  <si>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</si>
  <si>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</si>
  <si>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</si>
  <si>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</si>
  <si>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</si>
  <si>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</si>
  <si>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Operatorzy sprzętu cieżkiego (koparko-ładowarka, koparka, ładowarka, żuraw wieżowy, forwarder, harwester)</t>
  </si>
  <si>
    <t>Uprawnienia elektroenergetyczne (grupa I do 1 kV, powyżej 1kV, pomiary elektryczne)</t>
  </si>
  <si>
    <t>Szkolenia kadrowe (kadry i płace)</t>
  </si>
  <si>
    <t>Szkolenia fryzjerskie</t>
  </si>
  <si>
    <t>UWAGA!</t>
  </si>
  <si>
    <t>uwzględniamy osobe, które ukończyły szkolenia licząc pierwsze podejście do egzaminu (jak w SYRIUSZU)</t>
  </si>
  <si>
    <t>liczymy PC w ciągu 3 miesięcy bez sprawdzania 30 dni zatrudnienia</t>
  </si>
  <si>
    <t>Kierowca kat. D</t>
  </si>
  <si>
    <t>Palacz c.o.</t>
  </si>
  <si>
    <t>Liczba przyznanych punktów</t>
  </si>
  <si>
    <t>5 pkt.</t>
  </si>
  <si>
    <t>0 pkt.</t>
  </si>
  <si>
    <t>przy TUS uwzględniamy 6 m-cy PC po szkoleniu</t>
  </si>
  <si>
    <t>pamiętać o osobach z poprzedniego roku (z zakończonych TUSów i egzaminów przechodzących na nastepny rok po szkoleniu zakończonym w roku poprzednim)</t>
  </si>
  <si>
    <t>Automatyczny tester oprogramowania</t>
  </si>
  <si>
    <t>Glazurnik</t>
  </si>
  <si>
    <t>Kurs dietetyczny</t>
  </si>
  <si>
    <t>Monter mikro i małej instalacji OZE - systemy fotowoltaiczne</t>
  </si>
  <si>
    <t>Ocena szkoleń pod względem podjęć pracy w ciągu 3 m-cy od ukończenia w latach 2020-2021
(wg efektywności)</t>
  </si>
  <si>
    <t>ABC przedsiębiorczości</t>
  </si>
  <si>
    <t>Spawanie (badania wizualne VT1+2)</t>
  </si>
  <si>
    <t>Grommer</t>
  </si>
  <si>
    <t>Kierowcy samochodów ciężarowych (kat. C, CE, D, KWP, szkolenie okresowe, ADR, certyfikat kompetencji zawodowych przewoźnika + kat. BE)</t>
  </si>
  <si>
    <t>Kierowcy wózków jezdniowych (podesty ruchome, I WJO)</t>
  </si>
  <si>
    <t>Szkolenia biurowe (kierownik administracyjny, inspektor ochrony danych osobowych)</t>
  </si>
  <si>
    <t>Kurs kroju i szycia I stopnia</t>
  </si>
  <si>
    <t>Kurs projektowania wnętrz</t>
  </si>
  <si>
    <t>Kwalifikowany pracownik ochrony fizycznej</t>
  </si>
  <si>
    <t>Szkolenia kosmetyczne (stylizacja paznokci, stylizacja rzęs, stylizacja brwi, makijaż permanentny, masaże relaksacyjne, kosmetyka zabiegowa)</t>
  </si>
  <si>
    <t>PFS Personal Trainer Combo (instruktior siłowni, trener personalny)</t>
  </si>
  <si>
    <t>Szkolenie f-gazowe w zakresie substancji kontrolowanych i fluorowanych gazów cieplarnianych</t>
  </si>
  <si>
    <t>Masażysta (kurs masażu I i II stopnia z nowoczesną fizjoterapią, terapią tkanek miękkich i masażem orientalnym oraz biomasażem i terapią poprawy kondycji fizycznej, Masaż tkanek głębokich w ujęciu klinicznym; terapeuta biomasażu)</t>
  </si>
  <si>
    <t>Ocena szkoleń pod względem podjęć pracy w ciągu 3 m-cy od ukończenia w latach 2020-2021
(wg liczby ukończonych osób)</t>
  </si>
  <si>
    <t>Iława, 04.04.2022 r.</t>
  </si>
  <si>
    <t>RAZEM efektywność % 
2020-2021</t>
  </si>
  <si>
    <t>Lista ocenianych szkoleń w 2022 roku 
(stan na 31.03.2022 r.)</t>
  </si>
  <si>
    <t>Specjalistyczne zkolenia handlowe (fakturowanie, obsługa klienta, zaawansowana obsługa programu Sello do sprzedaży internetowej oraz programu Subiekt Insert GT do fakturowania zleceń oraz menadżerów pocztowych do zarządzania wysyłkami)</t>
  </si>
  <si>
    <t>Specjalistyczne szkolenia handlowe (fakturowanie, obsługa klienta, zaawansowana obsługa programu Sello do sprzedaży internetowej oraz programu Subiekt Insert GT do fakturowania zleceń oraz menadżerów pocztowych do zarządzania wysyłkami)</t>
  </si>
  <si>
    <t>Specjalistyczne skolenia handlowe (fakturowanie, obsługa klienta, zaawansowana obsługa programu Sello do sprzedaży internetowej oraz programu Subiekt Insert GT do fakturowania zleceń oraz menadżerów pocztowych do zarządzania wysyłkami)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</si>
</sst>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0" borderId="0" xfId="0" applyFont="1" applyFill="1"/>
    <xf numFmtId="0" fontId="3" fillId="0" borderId="0" xfId="0" applyFont="1"/>
    <xf numFmtId="0" fontId="5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wrapText="1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4" fillId="0" borderId="0" xfId="0" applyFont="1" applyFill="1"/>
    <xf numFmtId="0" fontId="2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6" fillId="0" borderId="2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8" fillId="0" borderId="24" xfId="0" applyFont="1" applyFill="1" applyBorder="1" applyAlignment="1">
      <alignment vertical="center" wrapText="1"/>
    </xf>
    <xf numFmtId="4" fontId="6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4" fontId="7" fillId="0" borderId="2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2" fontId="0" fillId="0" borderId="7" xfId="0" applyNumberFormat="1" applyBorder="1"/>
    <xf numFmtId="0" fontId="0" fillId="0" borderId="10" xfId="0" applyBorder="1" applyAlignment="1">
      <alignment wrapText="1"/>
    </xf>
    <xf numFmtId="2" fontId="0" fillId="0" borderId="10" xfId="0" applyNumberFormat="1" applyBorder="1"/>
    <xf numFmtId="0" fontId="0" fillId="0" borderId="6" xfId="0" applyBorder="1" applyAlignment="1">
      <alignment wrapText="1"/>
    </xf>
    <xf numFmtId="2" fontId="0" fillId="0" borderId="6" xfId="0" applyNumberFormat="1" applyBorder="1"/>
    <xf numFmtId="0" fontId="0" fillId="0" borderId="20" xfId="0" applyBorder="1" applyAlignment="1">
      <alignment wrapText="1"/>
    </xf>
    <xf numFmtId="2" fontId="0" fillId="0" borderId="20" xfId="0" applyNumberFormat="1" applyBorder="1"/>
    <xf numFmtId="0" fontId="2" fillId="0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2" fontId="0" fillId="0" borderId="34" xfId="0" applyNumberFormat="1" applyBorder="1"/>
    <xf numFmtId="0" fontId="14" fillId="0" borderId="3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F12" sqref="F12"/>
    </sheetView>
  </sheetViews>
  <sheetFormatPr defaultRowHeight="15" x14ac:dyDescent="0.25"/>
  <cols>
    <col min="1" max="1" width="4.42578125" style="12" customWidth="1"/>
    <col min="2" max="2" width="32.42578125" style="5" customWidth="1"/>
    <col min="3" max="3" width="14.5703125" customWidth="1"/>
    <col min="4" max="4" width="18.28515625" customWidth="1"/>
  </cols>
  <sheetData>
    <row r="1" spans="1:4" ht="45" customHeight="1" thickBot="1" x14ac:dyDescent="0.3">
      <c r="A1" s="83" t="s">
        <v>64</v>
      </c>
      <c r="B1" s="83"/>
      <c r="C1" s="83"/>
      <c r="D1" s="83"/>
    </row>
    <row r="2" spans="1:4" ht="15" customHeight="1" x14ac:dyDescent="0.25">
      <c r="A2" s="86" t="s">
        <v>0</v>
      </c>
      <c r="B2" s="88" t="s">
        <v>1</v>
      </c>
      <c r="C2" s="90" t="s">
        <v>63</v>
      </c>
      <c r="D2" s="84" t="s">
        <v>38</v>
      </c>
    </row>
    <row r="3" spans="1:4" ht="31.5" customHeight="1" thickBot="1" x14ac:dyDescent="0.3">
      <c r="A3" s="87"/>
      <c r="B3" s="89"/>
      <c r="C3" s="91"/>
      <c r="D3" s="85"/>
    </row>
    <row r="4" spans="1:4" x14ac:dyDescent="0.25">
      <c r="A4" s="21" t="s">
        <v>5</v>
      </c>
      <c r="B4" s="80" t="s">
        <v>48</v>
      </c>
      <c r="C4" s="81">
        <v>100</v>
      </c>
      <c r="D4" s="99" t="s">
        <v>39</v>
      </c>
    </row>
    <row r="5" spans="1:4" ht="119.25" customHeight="1" x14ac:dyDescent="0.25">
      <c r="A5" s="7" t="s">
        <v>6</v>
      </c>
      <c r="B5" s="74" t="s">
        <v>66</v>
      </c>
      <c r="C5" s="75">
        <v>100</v>
      </c>
      <c r="D5" s="100"/>
    </row>
    <row r="6" spans="1:4" ht="59.25" customHeight="1" x14ac:dyDescent="0.25">
      <c r="A6" s="7" t="s">
        <v>7</v>
      </c>
      <c r="B6" s="74" t="s">
        <v>51</v>
      </c>
      <c r="C6" s="75">
        <v>75.438596491228068</v>
      </c>
      <c r="D6" s="100"/>
    </row>
    <row r="7" spans="1:4" ht="61.5" customHeight="1" thickBot="1" x14ac:dyDescent="0.3">
      <c r="A7" s="102" t="s">
        <v>8</v>
      </c>
      <c r="B7" s="103" t="s">
        <v>57</v>
      </c>
      <c r="C7" s="104">
        <v>75</v>
      </c>
      <c r="D7" s="105"/>
    </row>
    <row r="8" spans="1:4" ht="15.75" thickTop="1" x14ac:dyDescent="0.25">
      <c r="A8" s="31" t="s">
        <v>9</v>
      </c>
      <c r="B8" s="76" t="s">
        <v>31</v>
      </c>
      <c r="C8" s="77">
        <v>66.666666666666671</v>
      </c>
      <c r="D8" s="100" t="s">
        <v>40</v>
      </c>
    </row>
    <row r="9" spans="1:4" x14ac:dyDescent="0.25">
      <c r="A9" s="7" t="s">
        <v>10</v>
      </c>
      <c r="B9" s="74" t="s">
        <v>32</v>
      </c>
      <c r="C9" s="75">
        <v>66.666666666666671</v>
      </c>
      <c r="D9" s="100"/>
    </row>
    <row r="10" spans="1:4" ht="30" x14ac:dyDescent="0.25">
      <c r="A10" s="7" t="s">
        <v>11</v>
      </c>
      <c r="B10" s="74" t="s">
        <v>52</v>
      </c>
      <c r="C10" s="75">
        <v>56.81818181818182</v>
      </c>
      <c r="D10" s="100"/>
    </row>
    <row r="11" spans="1:4" ht="15" customHeight="1" x14ac:dyDescent="0.25">
      <c r="A11" s="31" t="s">
        <v>12</v>
      </c>
      <c r="B11" s="76" t="s">
        <v>49</v>
      </c>
      <c r="C11" s="77">
        <v>44.444444444444443</v>
      </c>
      <c r="D11" s="100"/>
    </row>
    <row r="12" spans="1:4" ht="44.25" customHeight="1" x14ac:dyDescent="0.25">
      <c r="A12" s="7" t="s">
        <v>13</v>
      </c>
      <c r="B12" s="74" t="s">
        <v>29</v>
      </c>
      <c r="C12" s="75">
        <v>33.333333333333336</v>
      </c>
      <c r="D12" s="100"/>
    </row>
    <row r="13" spans="1:4" ht="15.75" thickBot="1" x14ac:dyDescent="0.3">
      <c r="A13" s="82" t="s">
        <v>14</v>
      </c>
      <c r="B13" s="78" t="s">
        <v>44</v>
      </c>
      <c r="C13" s="79">
        <v>33.333333333333336</v>
      </c>
      <c r="D13" s="101"/>
    </row>
    <row r="14" spans="1:4" x14ac:dyDescent="0.25">
      <c r="A14" s="8"/>
      <c r="B14" s="40"/>
      <c r="C14" s="41"/>
      <c r="D14" s="42"/>
    </row>
    <row r="15" spans="1:4" x14ac:dyDescent="0.25">
      <c r="B15" s="45" t="s">
        <v>62</v>
      </c>
    </row>
  </sheetData>
  <sortState ref="F4:G13">
    <sortCondition descending="1" ref="G4:G13"/>
  </sortState>
  <mergeCells count="7">
    <mergeCell ref="A1:D1"/>
    <mergeCell ref="D2:D3"/>
    <mergeCell ref="A2:A3"/>
    <mergeCell ref="B2:B3"/>
    <mergeCell ref="C2:C3"/>
    <mergeCell ref="D4:D7"/>
    <mergeCell ref="D8:D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7" workbookViewId="0">
      <selection activeCell="B13" sqref="B13"/>
    </sheetView>
  </sheetViews>
  <sheetFormatPr defaultRowHeight="15" x14ac:dyDescent="0.25"/>
  <cols>
    <col min="1" max="1" width="4.42578125" bestFit="1" customWidth="1"/>
    <col min="2" max="2" width="32.42578125" style="5" customWidth="1"/>
    <col min="3" max="3" width="14.7109375" customWidth="1"/>
    <col min="4" max="4" width="8.42578125" customWidth="1"/>
    <col min="5" max="5" width="14.140625" customWidth="1"/>
    <col min="6" max="6" width="14.28515625" customWidth="1"/>
    <col min="7" max="7" width="8.85546875" customWidth="1"/>
    <col min="8" max="8" width="14" customWidth="1"/>
    <col min="9" max="9" width="14.5703125" customWidth="1"/>
    <col min="10" max="10" width="10.140625" customWidth="1"/>
  </cols>
  <sheetData>
    <row r="1" spans="1:12" ht="49.5" customHeight="1" thickBot="1" x14ac:dyDescent="0.3">
      <c r="A1" s="92" t="s">
        <v>61</v>
      </c>
      <c r="B1" s="93"/>
      <c r="C1" s="93"/>
      <c r="D1" s="93"/>
      <c r="E1" s="93"/>
      <c r="F1" s="93"/>
      <c r="G1" s="93"/>
      <c r="H1" s="93"/>
      <c r="I1" s="93"/>
    </row>
    <row r="2" spans="1:12" ht="15" customHeight="1" thickBot="1" x14ac:dyDescent="0.3">
      <c r="A2" s="86" t="s">
        <v>0</v>
      </c>
      <c r="B2" s="88" t="s">
        <v>1</v>
      </c>
      <c r="C2" s="94">
        <v>2020</v>
      </c>
      <c r="D2" s="95"/>
      <c r="E2" s="96"/>
      <c r="F2" s="94">
        <v>2021</v>
      </c>
      <c r="G2" s="95"/>
      <c r="H2" s="96"/>
      <c r="I2" s="97" t="s">
        <v>63</v>
      </c>
      <c r="J2" s="5"/>
    </row>
    <row r="3" spans="1:12" ht="26.25" thickBot="1" x14ac:dyDescent="0.3">
      <c r="A3" s="87"/>
      <c r="B3" s="89"/>
      <c r="C3" s="43" t="s">
        <v>2</v>
      </c>
      <c r="D3" s="20" t="s">
        <v>3</v>
      </c>
      <c r="E3" s="44" t="s">
        <v>4</v>
      </c>
      <c r="F3" s="43" t="s">
        <v>2</v>
      </c>
      <c r="G3" s="20" t="s">
        <v>3</v>
      </c>
      <c r="H3" s="44" t="s">
        <v>4</v>
      </c>
      <c r="I3" s="98"/>
      <c r="J3" s="5"/>
      <c r="K3" s="2"/>
      <c r="L3" s="2"/>
    </row>
    <row r="4" spans="1:12" x14ac:dyDescent="0.25">
      <c r="A4" s="21" t="s">
        <v>5</v>
      </c>
      <c r="B4" s="22" t="s">
        <v>48</v>
      </c>
      <c r="C4" s="23">
        <v>0</v>
      </c>
      <c r="D4" s="23">
        <v>0</v>
      </c>
      <c r="E4" s="58" t="e">
        <f t="shared" ref="E4:E27" si="0">D4*100/C4</f>
        <v>#DIV/0!</v>
      </c>
      <c r="F4" s="67">
        <v>63</v>
      </c>
      <c r="G4" s="67">
        <v>63</v>
      </c>
      <c r="H4" s="52">
        <f t="shared" ref="H4:H27" si="1">G4*100/F4</f>
        <v>100</v>
      </c>
      <c r="I4" s="54">
        <f>L4*100/K4</f>
        <v>100</v>
      </c>
      <c r="J4" s="5"/>
      <c r="K4">
        <f t="shared" ref="K4:K27" si="2">F4+C4</f>
        <v>63</v>
      </c>
      <c r="L4">
        <f t="shared" ref="L4:L27" si="3">G4+D4</f>
        <v>63</v>
      </c>
    </row>
    <row r="5" spans="1:12" ht="75" x14ac:dyDescent="0.25">
      <c r="A5" s="7" t="s">
        <v>6</v>
      </c>
      <c r="B5" s="13" t="s">
        <v>51</v>
      </c>
      <c r="C5" s="14">
        <v>26</v>
      </c>
      <c r="D5" s="14">
        <v>16</v>
      </c>
      <c r="E5" s="59">
        <f t="shared" si="0"/>
        <v>61.53846153846154</v>
      </c>
      <c r="F5" s="49">
        <v>31</v>
      </c>
      <c r="G5" s="49">
        <v>27</v>
      </c>
      <c r="H5" s="53">
        <f t="shared" si="1"/>
        <v>87.096774193548384</v>
      </c>
      <c r="I5" s="55">
        <f t="shared" ref="I5:I27" si="4">L5*100/K5</f>
        <v>75.438596491228068</v>
      </c>
      <c r="J5" s="5"/>
      <c r="K5">
        <f t="shared" si="2"/>
        <v>57</v>
      </c>
      <c r="L5">
        <f t="shared" si="3"/>
        <v>43</v>
      </c>
    </row>
    <row r="6" spans="1:12" ht="30" x14ac:dyDescent="0.25">
      <c r="A6" s="7" t="s">
        <v>7</v>
      </c>
      <c r="B6" s="13" t="s">
        <v>52</v>
      </c>
      <c r="C6" s="14">
        <v>23</v>
      </c>
      <c r="D6" s="14">
        <v>10</v>
      </c>
      <c r="E6" s="59">
        <f t="shared" si="0"/>
        <v>43.478260869565219</v>
      </c>
      <c r="F6" s="49">
        <v>21</v>
      </c>
      <c r="G6" s="49">
        <v>15</v>
      </c>
      <c r="H6" s="53">
        <f t="shared" si="1"/>
        <v>71.428571428571431</v>
      </c>
      <c r="I6" s="55">
        <f t="shared" si="4"/>
        <v>56.81818181818182</v>
      </c>
      <c r="J6" s="5"/>
      <c r="K6">
        <f t="shared" si="2"/>
        <v>44</v>
      </c>
      <c r="L6">
        <f t="shared" si="3"/>
        <v>25</v>
      </c>
    </row>
    <row r="7" spans="1:12" ht="60" x14ac:dyDescent="0.25">
      <c r="A7" s="7" t="s">
        <v>8</v>
      </c>
      <c r="B7" s="13" t="s">
        <v>29</v>
      </c>
      <c r="C7" s="14">
        <v>6</v>
      </c>
      <c r="D7" s="14">
        <v>2</v>
      </c>
      <c r="E7" s="59">
        <f t="shared" si="0"/>
        <v>33.333333333333336</v>
      </c>
      <c r="F7" s="49">
        <v>6</v>
      </c>
      <c r="G7" s="49">
        <v>2</v>
      </c>
      <c r="H7" s="53">
        <f t="shared" si="1"/>
        <v>33.333333333333336</v>
      </c>
      <c r="I7" s="55">
        <f t="shared" si="4"/>
        <v>33.333333333333336</v>
      </c>
      <c r="J7" s="5"/>
      <c r="K7">
        <f t="shared" si="2"/>
        <v>12</v>
      </c>
      <c r="L7">
        <f t="shared" si="3"/>
        <v>4</v>
      </c>
    </row>
    <row r="8" spans="1:12" ht="30" x14ac:dyDescent="0.25">
      <c r="A8" s="7" t="s">
        <v>9</v>
      </c>
      <c r="B8" s="13" t="s">
        <v>49</v>
      </c>
      <c r="C8" s="14">
        <v>3</v>
      </c>
      <c r="D8" s="14">
        <v>1</v>
      </c>
      <c r="E8" s="59">
        <f t="shared" si="0"/>
        <v>33.333333333333336</v>
      </c>
      <c r="F8" s="49">
        <v>6</v>
      </c>
      <c r="G8" s="49">
        <v>3</v>
      </c>
      <c r="H8" s="53">
        <f t="shared" si="1"/>
        <v>50</v>
      </c>
      <c r="I8" s="55">
        <f t="shared" si="4"/>
        <v>44.444444444444443</v>
      </c>
      <c r="J8" s="5"/>
      <c r="K8">
        <f t="shared" si="2"/>
        <v>9</v>
      </c>
      <c r="L8">
        <f t="shared" si="3"/>
        <v>4</v>
      </c>
    </row>
    <row r="9" spans="1:12" ht="60" x14ac:dyDescent="0.25">
      <c r="A9" s="7" t="s">
        <v>10</v>
      </c>
      <c r="B9" s="13" t="s">
        <v>57</v>
      </c>
      <c r="C9" s="14">
        <v>4</v>
      </c>
      <c r="D9" s="14">
        <v>4</v>
      </c>
      <c r="E9" s="59">
        <f t="shared" si="0"/>
        <v>100</v>
      </c>
      <c r="F9" s="49">
        <v>4</v>
      </c>
      <c r="G9" s="49">
        <v>2</v>
      </c>
      <c r="H9" s="53">
        <f t="shared" si="1"/>
        <v>50</v>
      </c>
      <c r="I9" s="55">
        <f t="shared" si="4"/>
        <v>75</v>
      </c>
      <c r="J9" s="4"/>
      <c r="K9">
        <f t="shared" si="2"/>
        <v>8</v>
      </c>
      <c r="L9">
        <f t="shared" si="3"/>
        <v>6</v>
      </c>
    </row>
    <row r="10" spans="1:12" x14ac:dyDescent="0.25">
      <c r="A10" s="7" t="s">
        <v>11</v>
      </c>
      <c r="B10" s="17" t="s">
        <v>31</v>
      </c>
      <c r="C10" s="14">
        <v>0</v>
      </c>
      <c r="D10" s="14">
        <v>0</v>
      </c>
      <c r="E10" s="59" t="e">
        <f t="shared" si="0"/>
        <v>#DIV/0!</v>
      </c>
      <c r="F10" s="49">
        <v>6</v>
      </c>
      <c r="G10" s="49">
        <v>4</v>
      </c>
      <c r="H10" s="53">
        <f t="shared" si="1"/>
        <v>66.666666666666671</v>
      </c>
      <c r="I10" s="55">
        <f t="shared" si="4"/>
        <v>66.666666666666671</v>
      </c>
      <c r="J10" s="11"/>
      <c r="K10">
        <f t="shared" si="2"/>
        <v>6</v>
      </c>
      <c r="L10">
        <f t="shared" si="3"/>
        <v>4</v>
      </c>
    </row>
    <row r="11" spans="1:12" x14ac:dyDescent="0.25">
      <c r="A11" s="7" t="s">
        <v>12</v>
      </c>
      <c r="B11" s="16" t="s">
        <v>44</v>
      </c>
      <c r="C11" s="14">
        <v>3</v>
      </c>
      <c r="D11" s="14">
        <v>1</v>
      </c>
      <c r="E11" s="59">
        <f t="shared" si="0"/>
        <v>33.333333333333336</v>
      </c>
      <c r="F11" s="49">
        <v>0</v>
      </c>
      <c r="G11" s="49">
        <v>0</v>
      </c>
      <c r="H11" s="53" t="e">
        <f t="shared" si="1"/>
        <v>#DIV/0!</v>
      </c>
      <c r="I11" s="55">
        <f t="shared" si="4"/>
        <v>33.333333333333336</v>
      </c>
      <c r="K11">
        <f t="shared" si="2"/>
        <v>3</v>
      </c>
      <c r="L11">
        <f t="shared" si="3"/>
        <v>1</v>
      </c>
    </row>
    <row r="12" spans="1:12" x14ac:dyDescent="0.25">
      <c r="A12" s="7" t="s">
        <v>13</v>
      </c>
      <c r="B12" s="13" t="s">
        <v>32</v>
      </c>
      <c r="C12" s="14">
        <v>0</v>
      </c>
      <c r="D12" s="14">
        <v>0</v>
      </c>
      <c r="E12" s="59" t="e">
        <f t="shared" si="0"/>
        <v>#DIV/0!</v>
      </c>
      <c r="F12" s="49">
        <v>3</v>
      </c>
      <c r="G12" s="49">
        <v>2</v>
      </c>
      <c r="H12" s="53">
        <f t="shared" si="1"/>
        <v>66.666666666666671</v>
      </c>
      <c r="I12" s="55">
        <f t="shared" si="4"/>
        <v>66.666666666666671</v>
      </c>
      <c r="J12" s="5"/>
      <c r="K12">
        <f t="shared" si="2"/>
        <v>3</v>
      </c>
      <c r="L12">
        <f t="shared" si="3"/>
        <v>2</v>
      </c>
    </row>
    <row r="13" spans="1:12" ht="120.75" thickBot="1" x14ac:dyDescent="0.3">
      <c r="A13" s="35" t="s">
        <v>14</v>
      </c>
      <c r="B13" s="69" t="s">
        <v>67</v>
      </c>
      <c r="C13" s="39">
        <v>1</v>
      </c>
      <c r="D13" s="39">
        <v>1</v>
      </c>
      <c r="E13" s="70">
        <f t="shared" si="0"/>
        <v>100</v>
      </c>
      <c r="F13" s="71">
        <v>2</v>
      </c>
      <c r="G13" s="71">
        <v>2</v>
      </c>
      <c r="H13" s="72">
        <f t="shared" si="1"/>
        <v>100</v>
      </c>
      <c r="I13" s="73">
        <f t="shared" si="4"/>
        <v>100</v>
      </c>
      <c r="J13" s="4"/>
      <c r="K13">
        <f t="shared" si="2"/>
        <v>3</v>
      </c>
      <c r="L13">
        <f t="shared" si="3"/>
        <v>3</v>
      </c>
    </row>
    <row r="14" spans="1:12" ht="15.75" thickTop="1" x14ac:dyDescent="0.25">
      <c r="A14" s="31" t="s">
        <v>15</v>
      </c>
      <c r="B14" s="34" t="s">
        <v>36</v>
      </c>
      <c r="C14" s="33">
        <v>1</v>
      </c>
      <c r="D14" s="33">
        <v>1</v>
      </c>
      <c r="E14" s="60">
        <f t="shared" si="0"/>
        <v>100</v>
      </c>
      <c r="F14" s="51">
        <v>1</v>
      </c>
      <c r="G14" s="51">
        <v>1</v>
      </c>
      <c r="H14" s="68">
        <f t="shared" si="1"/>
        <v>100</v>
      </c>
      <c r="I14" s="56">
        <f t="shared" si="4"/>
        <v>100</v>
      </c>
      <c r="J14" s="5"/>
      <c r="K14">
        <f t="shared" si="2"/>
        <v>2</v>
      </c>
      <c r="L14">
        <f t="shared" si="3"/>
        <v>2</v>
      </c>
    </row>
    <row r="15" spans="1:12" ht="105" x14ac:dyDescent="0.25">
      <c r="A15" s="31" t="s">
        <v>16</v>
      </c>
      <c r="B15" s="16" t="s">
        <v>60</v>
      </c>
      <c r="C15" s="14">
        <v>1</v>
      </c>
      <c r="D15" s="14">
        <v>0</v>
      </c>
      <c r="E15" s="59">
        <f t="shared" si="0"/>
        <v>0</v>
      </c>
      <c r="F15" s="49">
        <v>1</v>
      </c>
      <c r="G15" s="49">
        <v>1</v>
      </c>
      <c r="H15" s="53">
        <f t="shared" si="1"/>
        <v>100</v>
      </c>
      <c r="I15" s="55">
        <f t="shared" si="4"/>
        <v>50</v>
      </c>
      <c r="J15" s="4"/>
      <c r="K15">
        <f t="shared" si="2"/>
        <v>2</v>
      </c>
      <c r="L15">
        <f t="shared" si="3"/>
        <v>1</v>
      </c>
    </row>
    <row r="16" spans="1:12" s="12" customFormat="1" ht="15" customHeight="1" x14ac:dyDescent="0.25">
      <c r="A16" s="7" t="s">
        <v>17</v>
      </c>
      <c r="B16" s="16" t="s">
        <v>37</v>
      </c>
      <c r="C16" s="14">
        <v>0</v>
      </c>
      <c r="D16" s="14">
        <v>0</v>
      </c>
      <c r="E16" s="59" t="e">
        <f t="shared" si="0"/>
        <v>#DIV/0!</v>
      </c>
      <c r="F16" s="49">
        <v>2</v>
      </c>
      <c r="G16" s="49">
        <v>2</v>
      </c>
      <c r="H16" s="53">
        <f t="shared" si="1"/>
        <v>100</v>
      </c>
      <c r="I16" s="55">
        <f t="shared" si="4"/>
        <v>100</v>
      </c>
      <c r="J16" s="5"/>
      <c r="K16">
        <f t="shared" si="2"/>
        <v>2</v>
      </c>
      <c r="L16">
        <f t="shared" si="3"/>
        <v>2</v>
      </c>
    </row>
    <row r="17" spans="1:12" ht="45" x14ac:dyDescent="0.25">
      <c r="A17" s="7" t="s">
        <v>18</v>
      </c>
      <c r="B17" s="15" t="s">
        <v>53</v>
      </c>
      <c r="C17" s="14">
        <v>0</v>
      </c>
      <c r="D17" s="14">
        <v>0</v>
      </c>
      <c r="E17" s="59" t="e">
        <f t="shared" si="0"/>
        <v>#DIV/0!</v>
      </c>
      <c r="F17" s="49">
        <v>2</v>
      </c>
      <c r="G17" s="49">
        <v>2</v>
      </c>
      <c r="H17" s="49">
        <f t="shared" si="1"/>
        <v>100</v>
      </c>
      <c r="I17" s="55">
        <f t="shared" si="4"/>
        <v>100</v>
      </c>
      <c r="J17" s="5"/>
      <c r="K17">
        <f t="shared" si="2"/>
        <v>2</v>
      </c>
      <c r="L17">
        <f t="shared" si="3"/>
        <v>2</v>
      </c>
    </row>
    <row r="18" spans="1:12" ht="30" x14ac:dyDescent="0.25">
      <c r="A18" s="7" t="s">
        <v>19</v>
      </c>
      <c r="B18" s="13" t="s">
        <v>43</v>
      </c>
      <c r="C18" s="14">
        <v>1</v>
      </c>
      <c r="D18" s="14">
        <v>1</v>
      </c>
      <c r="E18" s="59">
        <f t="shared" si="0"/>
        <v>100</v>
      </c>
      <c r="F18" s="49">
        <v>0</v>
      </c>
      <c r="G18" s="49">
        <v>0</v>
      </c>
      <c r="H18" s="53" t="e">
        <f t="shared" si="1"/>
        <v>#DIV/0!</v>
      </c>
      <c r="I18" s="55">
        <f t="shared" si="4"/>
        <v>100</v>
      </c>
      <c r="J18" s="5"/>
      <c r="K18">
        <f t="shared" si="2"/>
        <v>1</v>
      </c>
      <c r="L18">
        <f t="shared" si="3"/>
        <v>1</v>
      </c>
    </row>
    <row r="19" spans="1:12" x14ac:dyDescent="0.25">
      <c r="A19" s="7" t="s">
        <v>20</v>
      </c>
      <c r="B19" s="15" t="s">
        <v>50</v>
      </c>
      <c r="C19" s="19">
        <v>0</v>
      </c>
      <c r="D19" s="19">
        <v>0</v>
      </c>
      <c r="E19" s="59" t="e">
        <f t="shared" si="0"/>
        <v>#DIV/0!</v>
      </c>
      <c r="F19" s="49">
        <v>1</v>
      </c>
      <c r="G19" s="49">
        <v>0</v>
      </c>
      <c r="H19" s="53">
        <f t="shared" si="1"/>
        <v>0</v>
      </c>
      <c r="I19" s="55">
        <f t="shared" si="4"/>
        <v>0</v>
      </c>
      <c r="J19" s="4"/>
      <c r="K19">
        <f t="shared" si="2"/>
        <v>1</v>
      </c>
      <c r="L19">
        <f t="shared" si="3"/>
        <v>0</v>
      </c>
    </row>
    <row r="20" spans="1:12" x14ac:dyDescent="0.25">
      <c r="A20" s="7" t="s">
        <v>21</v>
      </c>
      <c r="B20" s="15" t="s">
        <v>45</v>
      </c>
      <c r="C20" s="14">
        <v>1</v>
      </c>
      <c r="D20" s="14">
        <v>1</v>
      </c>
      <c r="E20" s="59">
        <f t="shared" si="0"/>
        <v>100</v>
      </c>
      <c r="F20" s="49">
        <v>0</v>
      </c>
      <c r="G20" s="49">
        <v>0</v>
      </c>
      <c r="H20" s="53" t="e">
        <f t="shared" si="1"/>
        <v>#DIV/0!</v>
      </c>
      <c r="I20" s="55">
        <f t="shared" si="4"/>
        <v>100</v>
      </c>
      <c r="J20" s="5"/>
      <c r="K20">
        <f t="shared" si="2"/>
        <v>1</v>
      </c>
      <c r="L20">
        <f t="shared" si="3"/>
        <v>1</v>
      </c>
    </row>
    <row r="21" spans="1:12" x14ac:dyDescent="0.25">
      <c r="A21" s="7" t="s">
        <v>22</v>
      </c>
      <c r="B21" s="16" t="s">
        <v>54</v>
      </c>
      <c r="C21" s="14">
        <v>0</v>
      </c>
      <c r="D21" s="14">
        <v>0</v>
      </c>
      <c r="E21" s="59" t="e">
        <f t="shared" si="0"/>
        <v>#DIV/0!</v>
      </c>
      <c r="F21" s="49">
        <v>1</v>
      </c>
      <c r="G21" s="49">
        <v>0</v>
      </c>
      <c r="H21" s="53">
        <f t="shared" si="1"/>
        <v>0</v>
      </c>
      <c r="I21" s="55">
        <f t="shared" si="4"/>
        <v>0</v>
      </c>
      <c r="J21" s="5"/>
      <c r="K21">
        <f t="shared" si="2"/>
        <v>1</v>
      </c>
      <c r="L21">
        <f t="shared" si="3"/>
        <v>0</v>
      </c>
    </row>
    <row r="22" spans="1:12" x14ac:dyDescent="0.25">
      <c r="A22" s="7" t="s">
        <v>23</v>
      </c>
      <c r="B22" s="15" t="s">
        <v>55</v>
      </c>
      <c r="C22" s="14">
        <v>0</v>
      </c>
      <c r="D22" s="14">
        <v>0</v>
      </c>
      <c r="E22" s="59" t="e">
        <f t="shared" si="0"/>
        <v>#DIV/0!</v>
      </c>
      <c r="F22" s="49">
        <v>1</v>
      </c>
      <c r="G22" s="49">
        <v>0</v>
      </c>
      <c r="H22" s="53">
        <f t="shared" si="1"/>
        <v>0</v>
      </c>
      <c r="I22" s="55">
        <f t="shared" si="4"/>
        <v>0</v>
      </c>
      <c r="J22" s="4"/>
      <c r="K22">
        <f t="shared" si="2"/>
        <v>1</v>
      </c>
      <c r="L22">
        <f t="shared" si="3"/>
        <v>0</v>
      </c>
    </row>
    <row r="23" spans="1:12" ht="30" x14ac:dyDescent="0.25">
      <c r="A23" s="7" t="s">
        <v>24</v>
      </c>
      <c r="B23" s="16" t="s">
        <v>56</v>
      </c>
      <c r="C23" s="14">
        <v>0</v>
      </c>
      <c r="D23" s="14">
        <v>0</v>
      </c>
      <c r="E23" s="59" t="e">
        <f t="shared" si="0"/>
        <v>#DIV/0!</v>
      </c>
      <c r="F23" s="49">
        <v>1</v>
      </c>
      <c r="G23" s="49">
        <v>0</v>
      </c>
      <c r="H23" s="53">
        <f t="shared" si="1"/>
        <v>0</v>
      </c>
      <c r="I23" s="55">
        <f t="shared" si="4"/>
        <v>0</v>
      </c>
      <c r="K23">
        <f t="shared" si="2"/>
        <v>1</v>
      </c>
      <c r="L23">
        <f t="shared" si="3"/>
        <v>0</v>
      </c>
    </row>
    <row r="24" spans="1:12" ht="30" x14ac:dyDescent="0.25">
      <c r="A24" s="7" t="s">
        <v>25</v>
      </c>
      <c r="B24" s="32" t="s">
        <v>46</v>
      </c>
      <c r="C24" s="33">
        <v>1</v>
      </c>
      <c r="D24" s="33">
        <v>0</v>
      </c>
      <c r="E24" s="60">
        <f t="shared" si="0"/>
        <v>0</v>
      </c>
      <c r="F24" s="49">
        <v>0</v>
      </c>
      <c r="G24" s="49">
        <v>0</v>
      </c>
      <c r="H24" s="53" t="e">
        <f t="shared" si="1"/>
        <v>#DIV/0!</v>
      </c>
      <c r="I24" s="55">
        <f t="shared" si="4"/>
        <v>0</v>
      </c>
      <c r="J24" s="5"/>
      <c r="K24">
        <f t="shared" si="2"/>
        <v>1</v>
      </c>
      <c r="L24">
        <f t="shared" si="3"/>
        <v>0</v>
      </c>
    </row>
    <row r="25" spans="1:12" ht="45" x14ac:dyDescent="0.25">
      <c r="A25" s="7" t="s">
        <v>26</v>
      </c>
      <c r="B25" s="16" t="s">
        <v>58</v>
      </c>
      <c r="C25" s="14">
        <v>0</v>
      </c>
      <c r="D25" s="14">
        <v>0</v>
      </c>
      <c r="E25" s="59" t="e">
        <f t="shared" si="0"/>
        <v>#DIV/0!</v>
      </c>
      <c r="F25" s="49">
        <v>1</v>
      </c>
      <c r="G25" s="49">
        <v>1</v>
      </c>
      <c r="H25" s="53">
        <f t="shared" si="1"/>
        <v>100</v>
      </c>
      <c r="I25" s="55">
        <f t="shared" si="4"/>
        <v>100</v>
      </c>
      <c r="J25" s="5"/>
      <c r="K25">
        <f t="shared" si="2"/>
        <v>1</v>
      </c>
      <c r="L25">
        <f t="shared" si="3"/>
        <v>1</v>
      </c>
    </row>
    <row r="26" spans="1:12" ht="45" x14ac:dyDescent="0.25">
      <c r="A26" s="7" t="s">
        <v>27</v>
      </c>
      <c r="B26" s="16" t="s">
        <v>59</v>
      </c>
      <c r="C26" s="14">
        <v>0</v>
      </c>
      <c r="D26" s="14">
        <v>0</v>
      </c>
      <c r="E26" s="59" t="e">
        <f t="shared" si="0"/>
        <v>#DIV/0!</v>
      </c>
      <c r="F26" s="49">
        <v>1</v>
      </c>
      <c r="G26" s="49">
        <v>1</v>
      </c>
      <c r="H26" s="53">
        <f t="shared" si="1"/>
        <v>100</v>
      </c>
      <c r="I26" s="55">
        <f t="shared" si="4"/>
        <v>100</v>
      </c>
      <c r="J26" s="5"/>
      <c r="K26">
        <f t="shared" si="2"/>
        <v>1</v>
      </c>
      <c r="L26">
        <f t="shared" si="3"/>
        <v>1</v>
      </c>
    </row>
    <row r="27" spans="1:12" ht="45.75" thickBot="1" x14ac:dyDescent="0.3">
      <c r="A27" s="6" t="s">
        <v>28</v>
      </c>
      <c r="B27" s="38" t="s">
        <v>30</v>
      </c>
      <c r="C27" s="24">
        <v>1</v>
      </c>
      <c r="D27" s="24">
        <v>1</v>
      </c>
      <c r="E27" s="61">
        <f t="shared" si="0"/>
        <v>100</v>
      </c>
      <c r="F27" s="50">
        <v>0</v>
      </c>
      <c r="G27" s="50">
        <v>0</v>
      </c>
      <c r="H27" s="65" t="e">
        <f t="shared" si="1"/>
        <v>#DIV/0!</v>
      </c>
      <c r="I27" s="57">
        <f t="shared" si="4"/>
        <v>100</v>
      </c>
      <c r="K27">
        <f t="shared" si="2"/>
        <v>1</v>
      </c>
      <c r="L27">
        <f t="shared" si="3"/>
        <v>1</v>
      </c>
    </row>
    <row r="28" spans="1:12" x14ac:dyDescent="0.25">
      <c r="A28" s="8"/>
      <c r="B28" s="25"/>
      <c r="C28" s="26"/>
      <c r="D28" s="26"/>
      <c r="E28" s="27"/>
      <c r="F28" s="26"/>
      <c r="G28" s="26"/>
      <c r="H28" s="27"/>
      <c r="I28" s="28"/>
      <c r="J28" s="5"/>
    </row>
    <row r="29" spans="1:12" x14ac:dyDescent="0.25">
      <c r="B29" s="1" t="s">
        <v>62</v>
      </c>
      <c r="C29" s="12">
        <f>SUM(C4:C27)</f>
        <v>72</v>
      </c>
      <c r="D29">
        <f>SUM(D4:D27)</f>
        <v>39</v>
      </c>
      <c r="E29" s="10">
        <f>D29*100/C29</f>
        <v>54.166666666666664</v>
      </c>
      <c r="F29" s="12">
        <f>SUM(F4:F27)</f>
        <v>154</v>
      </c>
      <c r="G29">
        <f>SUM(G4:G27)</f>
        <v>128</v>
      </c>
      <c r="H29" s="10">
        <f>G29*100/F29</f>
        <v>83.116883116883116</v>
      </c>
      <c r="I29" s="9"/>
    </row>
    <row r="31" spans="1:12" x14ac:dyDescent="0.25">
      <c r="B31" s="29" t="s">
        <v>33</v>
      </c>
    </row>
    <row r="32" spans="1:12" x14ac:dyDescent="0.25">
      <c r="B32" s="30" t="s">
        <v>34</v>
      </c>
    </row>
    <row r="33" spans="2:2" x14ac:dyDescent="0.25">
      <c r="B33" s="30" t="s">
        <v>35</v>
      </c>
    </row>
    <row r="34" spans="2:2" x14ac:dyDescent="0.25">
      <c r="B34" s="30" t="s">
        <v>41</v>
      </c>
    </row>
    <row r="35" spans="2:2" x14ac:dyDescent="0.25">
      <c r="B35" s="30" t="s">
        <v>42</v>
      </c>
    </row>
  </sheetData>
  <mergeCells count="6">
    <mergeCell ref="A1:I1"/>
    <mergeCell ref="A2:A3"/>
    <mergeCell ref="B2:B3"/>
    <mergeCell ref="C2:E2"/>
    <mergeCell ref="F2:H2"/>
    <mergeCell ref="I2:I3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4" workbookViewId="0">
      <selection activeCell="B13" sqref="B13"/>
    </sheetView>
  </sheetViews>
  <sheetFormatPr defaultRowHeight="15" x14ac:dyDescent="0.25"/>
  <cols>
    <col min="1" max="1" width="4.42578125" bestFit="1" customWidth="1"/>
    <col min="2" max="2" width="32.42578125" style="5" customWidth="1"/>
    <col min="3" max="3" width="14.7109375" customWidth="1"/>
    <col min="4" max="4" width="8.42578125" customWidth="1"/>
    <col min="5" max="5" width="14.140625" customWidth="1"/>
    <col min="6" max="6" width="14.28515625" customWidth="1"/>
    <col min="7" max="7" width="8.28515625" customWidth="1"/>
    <col min="8" max="8" width="14" customWidth="1"/>
    <col min="9" max="9" width="14.5703125" customWidth="1"/>
    <col min="10" max="10" width="10.140625" customWidth="1"/>
  </cols>
  <sheetData>
    <row r="1" spans="1:13" ht="49.5" customHeight="1" thickBot="1" x14ac:dyDescent="0.3">
      <c r="A1" s="92" t="s">
        <v>61</v>
      </c>
      <c r="B1" s="93"/>
      <c r="C1" s="93"/>
      <c r="D1" s="93"/>
      <c r="E1" s="93"/>
      <c r="F1" s="93"/>
      <c r="G1" s="93"/>
      <c r="H1" s="93"/>
      <c r="I1" s="93"/>
    </row>
    <row r="2" spans="1:13" ht="15" customHeight="1" thickBot="1" x14ac:dyDescent="0.3">
      <c r="A2" s="86" t="s">
        <v>0</v>
      </c>
      <c r="B2" s="88" t="s">
        <v>1</v>
      </c>
      <c r="C2" s="94">
        <v>2020</v>
      </c>
      <c r="D2" s="95"/>
      <c r="E2" s="96"/>
      <c r="F2" s="94">
        <v>2021</v>
      </c>
      <c r="G2" s="95"/>
      <c r="H2" s="96"/>
      <c r="I2" s="97" t="s">
        <v>63</v>
      </c>
      <c r="J2" s="5"/>
    </row>
    <row r="3" spans="1:13" ht="26.25" thickBot="1" x14ac:dyDescent="0.3">
      <c r="A3" s="87"/>
      <c r="B3" s="89"/>
      <c r="C3" s="43" t="s">
        <v>2</v>
      </c>
      <c r="D3" s="20" t="s">
        <v>3</v>
      </c>
      <c r="E3" s="44" t="s">
        <v>4</v>
      </c>
      <c r="F3" s="46" t="s">
        <v>2</v>
      </c>
      <c r="G3" s="47" t="s">
        <v>3</v>
      </c>
      <c r="H3" s="48" t="s">
        <v>4</v>
      </c>
      <c r="I3" s="98"/>
      <c r="J3" s="5"/>
      <c r="K3" s="2"/>
      <c r="L3" s="2"/>
    </row>
    <row r="4" spans="1:13" x14ac:dyDescent="0.25">
      <c r="A4" s="21" t="s">
        <v>5</v>
      </c>
      <c r="B4" s="22" t="s">
        <v>48</v>
      </c>
      <c r="C4" s="23">
        <v>0</v>
      </c>
      <c r="D4" s="23">
        <v>0</v>
      </c>
      <c r="E4" s="58" t="e">
        <f t="shared" ref="E4:E27" si="0">D4*100/C4</f>
        <v>#DIV/0!</v>
      </c>
      <c r="F4" s="67">
        <v>63</v>
      </c>
      <c r="G4" s="67">
        <v>63</v>
      </c>
      <c r="H4" s="52">
        <f t="shared" ref="H4:H27" si="1">G4*100/F4</f>
        <v>100</v>
      </c>
      <c r="I4" s="55">
        <f t="shared" ref="I4:I19" si="2">L4*100/K4</f>
        <v>100</v>
      </c>
      <c r="J4" s="5"/>
      <c r="K4">
        <f t="shared" ref="K4:K27" si="3">F4+C4</f>
        <v>63</v>
      </c>
      <c r="L4">
        <f t="shared" ref="L4:L27" si="4">G4+D4</f>
        <v>63</v>
      </c>
    </row>
    <row r="5" spans="1:13" ht="75" x14ac:dyDescent="0.25">
      <c r="A5" s="7" t="s">
        <v>6</v>
      </c>
      <c r="B5" s="13" t="s">
        <v>51</v>
      </c>
      <c r="C5" s="14">
        <v>26</v>
      </c>
      <c r="D5" s="14">
        <v>16</v>
      </c>
      <c r="E5" s="59">
        <f t="shared" si="0"/>
        <v>61.53846153846154</v>
      </c>
      <c r="F5" s="49">
        <v>31</v>
      </c>
      <c r="G5" s="49">
        <v>27</v>
      </c>
      <c r="H5" s="53">
        <f t="shared" si="1"/>
        <v>87.096774193548384</v>
      </c>
      <c r="I5" s="55">
        <f t="shared" si="2"/>
        <v>75.438596491228068</v>
      </c>
      <c r="J5" s="5"/>
      <c r="K5">
        <f t="shared" si="3"/>
        <v>57</v>
      </c>
      <c r="L5">
        <f t="shared" si="4"/>
        <v>43</v>
      </c>
    </row>
    <row r="6" spans="1:13" ht="30" x14ac:dyDescent="0.25">
      <c r="A6" s="7" t="s">
        <v>7</v>
      </c>
      <c r="B6" s="13" t="s">
        <v>52</v>
      </c>
      <c r="C6" s="14">
        <v>23</v>
      </c>
      <c r="D6" s="14">
        <v>10</v>
      </c>
      <c r="E6" s="59">
        <f t="shared" si="0"/>
        <v>43.478260869565219</v>
      </c>
      <c r="F6" s="49">
        <v>21</v>
      </c>
      <c r="G6" s="49">
        <v>15</v>
      </c>
      <c r="H6" s="53">
        <f t="shared" si="1"/>
        <v>71.428571428571431</v>
      </c>
      <c r="I6" s="55">
        <f t="shared" si="2"/>
        <v>56.81818181818182</v>
      </c>
      <c r="J6" s="5"/>
      <c r="K6">
        <f t="shared" si="3"/>
        <v>44</v>
      </c>
      <c r="L6">
        <f t="shared" si="4"/>
        <v>25</v>
      </c>
    </row>
    <row r="7" spans="1:13" ht="60" x14ac:dyDescent="0.25">
      <c r="A7" s="7" t="s">
        <v>8</v>
      </c>
      <c r="B7" s="13" t="s">
        <v>29</v>
      </c>
      <c r="C7" s="14">
        <v>6</v>
      </c>
      <c r="D7" s="14">
        <v>2</v>
      </c>
      <c r="E7" s="59">
        <f t="shared" si="0"/>
        <v>33.333333333333336</v>
      </c>
      <c r="F7" s="49">
        <v>6</v>
      </c>
      <c r="G7" s="49">
        <v>2</v>
      </c>
      <c r="H7" s="53">
        <f t="shared" si="1"/>
        <v>33.333333333333336</v>
      </c>
      <c r="I7" s="55">
        <f t="shared" si="2"/>
        <v>33.333333333333336</v>
      </c>
      <c r="J7" s="5"/>
      <c r="K7">
        <f t="shared" si="3"/>
        <v>12</v>
      </c>
      <c r="L7">
        <f t="shared" si="4"/>
        <v>4</v>
      </c>
    </row>
    <row r="8" spans="1:13" ht="30" x14ac:dyDescent="0.25">
      <c r="A8" s="7" t="s">
        <v>9</v>
      </c>
      <c r="B8" s="13" t="s">
        <v>49</v>
      </c>
      <c r="C8" s="14">
        <v>3</v>
      </c>
      <c r="D8" s="14">
        <v>1</v>
      </c>
      <c r="E8" s="59">
        <f t="shared" si="0"/>
        <v>33.333333333333336</v>
      </c>
      <c r="F8" s="49">
        <v>6</v>
      </c>
      <c r="G8" s="49">
        <v>3</v>
      </c>
      <c r="H8" s="53">
        <f t="shared" si="1"/>
        <v>50</v>
      </c>
      <c r="I8" s="55">
        <f t="shared" si="2"/>
        <v>44.444444444444443</v>
      </c>
      <c r="J8" s="5"/>
      <c r="K8">
        <f t="shared" si="3"/>
        <v>9</v>
      </c>
      <c r="L8">
        <f t="shared" si="4"/>
        <v>4</v>
      </c>
      <c r="M8" s="3"/>
    </row>
    <row r="9" spans="1:13" ht="60" x14ac:dyDescent="0.25">
      <c r="A9" s="7" t="s">
        <v>10</v>
      </c>
      <c r="B9" s="13" t="s">
        <v>57</v>
      </c>
      <c r="C9" s="14">
        <v>4</v>
      </c>
      <c r="D9" s="14">
        <v>4</v>
      </c>
      <c r="E9" s="59">
        <f t="shared" si="0"/>
        <v>100</v>
      </c>
      <c r="F9" s="49">
        <v>4</v>
      </c>
      <c r="G9" s="49">
        <v>2</v>
      </c>
      <c r="H9" s="53">
        <f t="shared" si="1"/>
        <v>50</v>
      </c>
      <c r="I9" s="55">
        <f t="shared" si="2"/>
        <v>75</v>
      </c>
      <c r="J9" s="4"/>
      <c r="K9">
        <f t="shared" si="3"/>
        <v>8</v>
      </c>
      <c r="L9">
        <f t="shared" si="4"/>
        <v>6</v>
      </c>
    </row>
    <row r="10" spans="1:13" x14ac:dyDescent="0.25">
      <c r="A10" s="7" t="s">
        <v>11</v>
      </c>
      <c r="B10" s="17" t="s">
        <v>31</v>
      </c>
      <c r="C10" s="14">
        <v>0</v>
      </c>
      <c r="D10" s="14">
        <v>0</v>
      </c>
      <c r="E10" s="59" t="e">
        <f t="shared" si="0"/>
        <v>#DIV/0!</v>
      </c>
      <c r="F10" s="49">
        <v>6</v>
      </c>
      <c r="G10" s="49">
        <v>4</v>
      </c>
      <c r="H10" s="53">
        <f t="shared" si="1"/>
        <v>66.666666666666671</v>
      </c>
      <c r="I10" s="55">
        <f t="shared" si="2"/>
        <v>66.666666666666671</v>
      </c>
      <c r="J10" s="11"/>
      <c r="K10">
        <f t="shared" si="3"/>
        <v>6</v>
      </c>
      <c r="L10">
        <f t="shared" si="4"/>
        <v>4</v>
      </c>
    </row>
    <row r="11" spans="1:13" x14ac:dyDescent="0.25">
      <c r="A11" s="7" t="s">
        <v>12</v>
      </c>
      <c r="B11" s="16" t="s">
        <v>44</v>
      </c>
      <c r="C11" s="14">
        <v>3</v>
      </c>
      <c r="D11" s="14">
        <v>1</v>
      </c>
      <c r="E11" s="59">
        <f t="shared" si="0"/>
        <v>33.333333333333336</v>
      </c>
      <c r="F11" s="49">
        <v>0</v>
      </c>
      <c r="G11" s="49">
        <v>0</v>
      </c>
      <c r="H11" s="53" t="e">
        <f t="shared" si="1"/>
        <v>#DIV/0!</v>
      </c>
      <c r="I11" s="55">
        <f t="shared" si="2"/>
        <v>33.333333333333336</v>
      </c>
      <c r="K11">
        <f t="shared" si="3"/>
        <v>3</v>
      </c>
      <c r="L11">
        <f t="shared" si="4"/>
        <v>1</v>
      </c>
    </row>
    <row r="12" spans="1:13" x14ac:dyDescent="0.25">
      <c r="A12" s="7" t="s">
        <v>13</v>
      </c>
      <c r="B12" s="13" t="s">
        <v>32</v>
      </c>
      <c r="C12" s="14">
        <v>0</v>
      </c>
      <c r="D12" s="14">
        <v>0</v>
      </c>
      <c r="E12" s="59" t="e">
        <f t="shared" si="0"/>
        <v>#DIV/0!</v>
      </c>
      <c r="F12" s="49">
        <v>3</v>
      </c>
      <c r="G12" s="49">
        <v>2</v>
      </c>
      <c r="H12" s="53">
        <f t="shared" si="1"/>
        <v>66.666666666666671</v>
      </c>
      <c r="I12" s="55">
        <f t="shared" si="2"/>
        <v>66.666666666666671</v>
      </c>
      <c r="J12" s="5"/>
      <c r="K12">
        <f t="shared" si="3"/>
        <v>3</v>
      </c>
      <c r="L12">
        <f t="shared" si="4"/>
        <v>2</v>
      </c>
    </row>
    <row r="13" spans="1:13" ht="120" x14ac:dyDescent="0.25">
      <c r="A13" s="7" t="s">
        <v>14</v>
      </c>
      <c r="B13" s="15" t="s">
        <v>66</v>
      </c>
      <c r="C13" s="14">
        <v>1</v>
      </c>
      <c r="D13" s="14">
        <v>1</v>
      </c>
      <c r="E13" s="59">
        <f t="shared" si="0"/>
        <v>100</v>
      </c>
      <c r="F13" s="49">
        <v>2</v>
      </c>
      <c r="G13" s="49">
        <v>2</v>
      </c>
      <c r="H13" s="53">
        <f t="shared" si="1"/>
        <v>100</v>
      </c>
      <c r="I13" s="55">
        <f t="shared" si="2"/>
        <v>100</v>
      </c>
      <c r="J13" s="4"/>
      <c r="K13">
        <f t="shared" si="3"/>
        <v>3</v>
      </c>
      <c r="L13">
        <f t="shared" si="4"/>
        <v>3</v>
      </c>
    </row>
    <row r="14" spans="1:13" x14ac:dyDescent="0.25">
      <c r="A14" s="7" t="s">
        <v>15</v>
      </c>
      <c r="B14" s="13" t="s">
        <v>36</v>
      </c>
      <c r="C14" s="14">
        <v>1</v>
      </c>
      <c r="D14" s="14">
        <v>1</v>
      </c>
      <c r="E14" s="59">
        <f t="shared" si="0"/>
        <v>100</v>
      </c>
      <c r="F14" s="49">
        <v>1</v>
      </c>
      <c r="G14" s="49">
        <v>1</v>
      </c>
      <c r="H14" s="53">
        <f t="shared" si="1"/>
        <v>100</v>
      </c>
      <c r="I14" s="55">
        <f t="shared" si="2"/>
        <v>100</v>
      </c>
      <c r="J14" s="5"/>
      <c r="K14">
        <f t="shared" si="3"/>
        <v>2</v>
      </c>
      <c r="L14">
        <f t="shared" si="4"/>
        <v>2</v>
      </c>
    </row>
    <row r="15" spans="1:13" ht="105" x14ac:dyDescent="0.25">
      <c r="A15" s="7" t="s">
        <v>16</v>
      </c>
      <c r="B15" s="16" t="s">
        <v>60</v>
      </c>
      <c r="C15" s="14">
        <v>1</v>
      </c>
      <c r="D15" s="14">
        <v>0</v>
      </c>
      <c r="E15" s="59">
        <f t="shared" si="0"/>
        <v>0</v>
      </c>
      <c r="F15" s="49">
        <v>1</v>
      </c>
      <c r="G15" s="49">
        <v>1</v>
      </c>
      <c r="H15" s="53">
        <f t="shared" si="1"/>
        <v>100</v>
      </c>
      <c r="I15" s="55">
        <f t="shared" si="2"/>
        <v>50</v>
      </c>
      <c r="J15" s="4"/>
      <c r="K15">
        <f t="shared" si="3"/>
        <v>2</v>
      </c>
      <c r="L15">
        <f t="shared" si="4"/>
        <v>1</v>
      </c>
    </row>
    <row r="16" spans="1:13" s="12" customFormat="1" ht="15" customHeight="1" x14ac:dyDescent="0.25">
      <c r="A16" s="7" t="s">
        <v>17</v>
      </c>
      <c r="B16" s="16" t="s">
        <v>37</v>
      </c>
      <c r="C16" s="14">
        <v>0</v>
      </c>
      <c r="D16" s="14">
        <v>0</v>
      </c>
      <c r="E16" s="59" t="e">
        <f t="shared" si="0"/>
        <v>#DIV/0!</v>
      </c>
      <c r="F16" s="49">
        <v>2</v>
      </c>
      <c r="G16" s="49">
        <v>2</v>
      </c>
      <c r="H16" s="53">
        <f t="shared" si="1"/>
        <v>100</v>
      </c>
      <c r="I16" s="55">
        <f t="shared" si="2"/>
        <v>100</v>
      </c>
      <c r="J16" s="5"/>
      <c r="K16">
        <f t="shared" si="3"/>
        <v>2</v>
      </c>
      <c r="L16">
        <f t="shared" si="4"/>
        <v>2</v>
      </c>
      <c r="M16"/>
    </row>
    <row r="17" spans="1:12" ht="45" x14ac:dyDescent="0.25">
      <c r="A17" s="7" t="s">
        <v>18</v>
      </c>
      <c r="B17" s="15" t="s">
        <v>53</v>
      </c>
      <c r="C17" s="14">
        <v>0</v>
      </c>
      <c r="D17" s="14">
        <v>0</v>
      </c>
      <c r="E17" s="59" t="e">
        <f t="shared" si="0"/>
        <v>#DIV/0!</v>
      </c>
      <c r="F17" s="49">
        <v>2</v>
      </c>
      <c r="G17" s="49">
        <v>2</v>
      </c>
      <c r="H17" s="49">
        <f t="shared" si="1"/>
        <v>100</v>
      </c>
      <c r="I17" s="55">
        <f t="shared" si="2"/>
        <v>100</v>
      </c>
      <c r="J17" s="5"/>
      <c r="K17">
        <f t="shared" si="3"/>
        <v>2</v>
      </c>
      <c r="L17">
        <f t="shared" si="4"/>
        <v>2</v>
      </c>
    </row>
    <row r="18" spans="1:12" ht="30" x14ac:dyDescent="0.25">
      <c r="A18" s="7" t="s">
        <v>19</v>
      </c>
      <c r="B18" s="13" t="s">
        <v>43</v>
      </c>
      <c r="C18" s="14">
        <v>1</v>
      </c>
      <c r="D18" s="14">
        <v>1</v>
      </c>
      <c r="E18" s="59">
        <f t="shared" si="0"/>
        <v>100</v>
      </c>
      <c r="F18" s="49">
        <v>0</v>
      </c>
      <c r="G18" s="49">
        <v>0</v>
      </c>
      <c r="H18" s="53" t="e">
        <f t="shared" si="1"/>
        <v>#DIV/0!</v>
      </c>
      <c r="I18" s="55">
        <f t="shared" si="2"/>
        <v>100</v>
      </c>
      <c r="J18" s="5"/>
      <c r="K18">
        <f t="shared" si="3"/>
        <v>1</v>
      </c>
      <c r="L18">
        <f t="shared" si="4"/>
        <v>1</v>
      </c>
    </row>
    <row r="19" spans="1:12" x14ac:dyDescent="0.25">
      <c r="A19" s="7" t="s">
        <v>20</v>
      </c>
      <c r="B19" s="15" t="s">
        <v>50</v>
      </c>
      <c r="C19" s="19">
        <v>0</v>
      </c>
      <c r="D19" s="19">
        <v>0</v>
      </c>
      <c r="E19" s="59" t="e">
        <f t="shared" si="0"/>
        <v>#DIV/0!</v>
      </c>
      <c r="F19" s="49">
        <v>1</v>
      </c>
      <c r="G19" s="49">
        <v>0</v>
      </c>
      <c r="H19" s="53">
        <f t="shared" si="1"/>
        <v>0</v>
      </c>
      <c r="I19" s="55">
        <f t="shared" si="2"/>
        <v>0</v>
      </c>
      <c r="J19" s="4"/>
      <c r="K19">
        <f t="shared" si="3"/>
        <v>1</v>
      </c>
      <c r="L19">
        <f t="shared" si="4"/>
        <v>0</v>
      </c>
    </row>
    <row r="20" spans="1:12" x14ac:dyDescent="0.25">
      <c r="A20" s="7" t="s">
        <v>21</v>
      </c>
      <c r="B20" s="15" t="s">
        <v>45</v>
      </c>
      <c r="C20" s="14">
        <v>1</v>
      </c>
      <c r="D20" s="14">
        <v>1</v>
      </c>
      <c r="E20" s="59">
        <f t="shared" si="0"/>
        <v>100</v>
      </c>
      <c r="F20" s="49">
        <v>0</v>
      </c>
      <c r="G20" s="49">
        <v>0</v>
      </c>
      <c r="H20" s="53" t="e">
        <f t="shared" si="1"/>
        <v>#DIV/0!</v>
      </c>
      <c r="I20" s="55">
        <f>L21*100/K21</f>
        <v>0</v>
      </c>
      <c r="J20" s="5"/>
      <c r="K20">
        <f t="shared" si="3"/>
        <v>1</v>
      </c>
      <c r="L20">
        <f t="shared" si="4"/>
        <v>1</v>
      </c>
    </row>
    <row r="21" spans="1:12" x14ac:dyDescent="0.25">
      <c r="A21" s="7" t="s">
        <v>22</v>
      </c>
      <c r="B21" s="16" t="s">
        <v>54</v>
      </c>
      <c r="C21" s="14">
        <v>0</v>
      </c>
      <c r="D21" s="14">
        <v>0</v>
      </c>
      <c r="E21" s="59" t="e">
        <f t="shared" si="0"/>
        <v>#DIV/0!</v>
      </c>
      <c r="F21" s="49">
        <v>1</v>
      </c>
      <c r="G21" s="49">
        <v>0</v>
      </c>
      <c r="H21" s="53">
        <f t="shared" si="1"/>
        <v>0</v>
      </c>
      <c r="I21" s="55">
        <f>L21*100/K21</f>
        <v>0</v>
      </c>
      <c r="J21" s="5"/>
      <c r="K21">
        <f t="shared" si="3"/>
        <v>1</v>
      </c>
      <c r="L21">
        <f t="shared" si="4"/>
        <v>0</v>
      </c>
    </row>
    <row r="22" spans="1:12" x14ac:dyDescent="0.25">
      <c r="A22" s="7" t="s">
        <v>23</v>
      </c>
      <c r="B22" s="15" t="s">
        <v>55</v>
      </c>
      <c r="C22" s="14">
        <v>0</v>
      </c>
      <c r="D22" s="14">
        <v>0</v>
      </c>
      <c r="E22" s="59" t="e">
        <f t="shared" si="0"/>
        <v>#DIV/0!</v>
      </c>
      <c r="F22" s="49">
        <v>1</v>
      </c>
      <c r="G22" s="49">
        <v>0</v>
      </c>
      <c r="H22" s="53">
        <f t="shared" si="1"/>
        <v>0</v>
      </c>
      <c r="I22" s="55">
        <f>L23*100/K23</f>
        <v>0</v>
      </c>
      <c r="J22" s="4"/>
      <c r="K22">
        <f t="shared" si="3"/>
        <v>1</v>
      </c>
      <c r="L22">
        <f t="shared" si="4"/>
        <v>0</v>
      </c>
    </row>
    <row r="23" spans="1:12" ht="30" x14ac:dyDescent="0.25">
      <c r="A23" s="7" t="s">
        <v>24</v>
      </c>
      <c r="B23" s="16" t="s">
        <v>56</v>
      </c>
      <c r="C23" s="14">
        <v>0</v>
      </c>
      <c r="D23" s="14">
        <v>0</v>
      </c>
      <c r="E23" s="59" t="e">
        <f t="shared" si="0"/>
        <v>#DIV/0!</v>
      </c>
      <c r="F23" s="49">
        <v>1</v>
      </c>
      <c r="G23" s="49">
        <v>0</v>
      </c>
      <c r="H23" s="53">
        <f t="shared" si="1"/>
        <v>0</v>
      </c>
      <c r="I23" s="55">
        <f>L24*100/K24</f>
        <v>0</v>
      </c>
      <c r="K23">
        <f t="shared" si="3"/>
        <v>1</v>
      </c>
      <c r="L23">
        <f t="shared" si="4"/>
        <v>0</v>
      </c>
    </row>
    <row r="24" spans="1:12" ht="30" x14ac:dyDescent="0.25">
      <c r="A24" s="7" t="s">
        <v>25</v>
      </c>
      <c r="B24" s="32" t="s">
        <v>46</v>
      </c>
      <c r="C24" s="33">
        <v>1</v>
      </c>
      <c r="D24" s="33">
        <v>0</v>
      </c>
      <c r="E24" s="60">
        <f t="shared" si="0"/>
        <v>0</v>
      </c>
      <c r="F24" s="49">
        <v>0</v>
      </c>
      <c r="G24" s="49">
        <v>0</v>
      </c>
      <c r="H24" s="53" t="e">
        <f t="shared" si="1"/>
        <v>#DIV/0!</v>
      </c>
      <c r="I24" s="56">
        <f>L24*100/K24</f>
        <v>0</v>
      </c>
      <c r="J24" s="5"/>
      <c r="K24">
        <f t="shared" si="3"/>
        <v>1</v>
      </c>
      <c r="L24">
        <f t="shared" si="4"/>
        <v>0</v>
      </c>
    </row>
    <row r="25" spans="1:12" ht="45" x14ac:dyDescent="0.25">
      <c r="A25" s="7" t="s">
        <v>26</v>
      </c>
      <c r="B25" s="16" t="s">
        <v>58</v>
      </c>
      <c r="C25" s="14">
        <v>0</v>
      </c>
      <c r="D25" s="14">
        <v>0</v>
      </c>
      <c r="E25" s="59" t="e">
        <f t="shared" si="0"/>
        <v>#DIV/0!</v>
      </c>
      <c r="F25" s="49">
        <v>1</v>
      </c>
      <c r="G25" s="49">
        <v>1</v>
      </c>
      <c r="H25" s="53">
        <f t="shared" si="1"/>
        <v>100</v>
      </c>
      <c r="I25" s="55">
        <f>L25*100/K25</f>
        <v>100</v>
      </c>
      <c r="J25" s="5"/>
      <c r="K25">
        <f t="shared" si="3"/>
        <v>1</v>
      </c>
      <c r="L25">
        <f t="shared" si="4"/>
        <v>1</v>
      </c>
    </row>
    <row r="26" spans="1:12" ht="45" x14ac:dyDescent="0.25">
      <c r="A26" s="7" t="s">
        <v>27</v>
      </c>
      <c r="B26" s="16" t="s">
        <v>59</v>
      </c>
      <c r="C26" s="14">
        <v>0</v>
      </c>
      <c r="D26" s="14">
        <v>0</v>
      </c>
      <c r="E26" s="59" t="e">
        <f t="shared" si="0"/>
        <v>#DIV/0!</v>
      </c>
      <c r="F26" s="49">
        <v>1</v>
      </c>
      <c r="G26" s="49">
        <v>1</v>
      </c>
      <c r="H26" s="53">
        <f t="shared" si="1"/>
        <v>100</v>
      </c>
      <c r="I26" s="55">
        <f>L26*100/K26</f>
        <v>100</v>
      </c>
      <c r="J26" s="5"/>
      <c r="K26">
        <f t="shared" si="3"/>
        <v>1</v>
      </c>
      <c r="L26">
        <f t="shared" si="4"/>
        <v>1</v>
      </c>
    </row>
    <row r="27" spans="1:12" ht="45.75" thickBot="1" x14ac:dyDescent="0.3">
      <c r="A27" s="7" t="s">
        <v>28</v>
      </c>
      <c r="B27" s="38" t="s">
        <v>30</v>
      </c>
      <c r="C27" s="24">
        <v>1</v>
      </c>
      <c r="D27" s="24">
        <v>1</v>
      </c>
      <c r="E27" s="61">
        <f t="shared" si="0"/>
        <v>100</v>
      </c>
      <c r="F27" s="50">
        <v>0</v>
      </c>
      <c r="G27" s="50">
        <v>0</v>
      </c>
      <c r="H27" s="65" t="e">
        <f t="shared" si="1"/>
        <v>#DIV/0!</v>
      </c>
      <c r="I27" s="57">
        <f>L27*100/K27</f>
        <v>100</v>
      </c>
      <c r="K27">
        <f t="shared" si="3"/>
        <v>1</v>
      </c>
      <c r="L27">
        <f t="shared" si="4"/>
        <v>1</v>
      </c>
    </row>
    <row r="28" spans="1:12" x14ac:dyDescent="0.25">
      <c r="A28" s="8"/>
      <c r="B28" s="25"/>
      <c r="C28" s="26"/>
      <c r="D28" s="26"/>
      <c r="E28" s="27"/>
      <c r="F28" s="26"/>
      <c r="G28" s="26"/>
      <c r="H28" s="27"/>
      <c r="I28" s="28"/>
      <c r="J28" s="5"/>
    </row>
    <row r="29" spans="1:12" x14ac:dyDescent="0.25">
      <c r="B29" s="1" t="s">
        <v>62</v>
      </c>
      <c r="C29" s="12">
        <f>SUM(C4:C27)</f>
        <v>72</v>
      </c>
      <c r="D29">
        <f>SUM(D4:D27)</f>
        <v>39</v>
      </c>
      <c r="E29" s="10">
        <f>D29*100/C29</f>
        <v>54.166666666666664</v>
      </c>
      <c r="F29" s="12">
        <f>SUM(F4:F27)</f>
        <v>154</v>
      </c>
      <c r="G29">
        <f>SUM(G4:G27)</f>
        <v>128</v>
      </c>
      <c r="H29" s="10">
        <f>G29*100/F29</f>
        <v>83.116883116883116</v>
      </c>
      <c r="I29" s="9"/>
    </row>
    <row r="31" spans="1:12" x14ac:dyDescent="0.25">
      <c r="B31" s="29" t="s">
        <v>33</v>
      </c>
    </row>
    <row r="32" spans="1:12" x14ac:dyDescent="0.25">
      <c r="B32" s="30" t="s">
        <v>34</v>
      </c>
    </row>
    <row r="33" spans="2:2" x14ac:dyDescent="0.25">
      <c r="B33" s="30" t="s">
        <v>35</v>
      </c>
    </row>
    <row r="34" spans="2:2" x14ac:dyDescent="0.25">
      <c r="B34" s="30" t="s">
        <v>41</v>
      </c>
    </row>
    <row r="35" spans="2:2" x14ac:dyDescent="0.25">
      <c r="B35" s="30" t="s">
        <v>42</v>
      </c>
    </row>
  </sheetData>
  <sortState ref="B4:L27">
    <sortCondition descending="1" ref="K4:K27"/>
    <sortCondition ref="B4:B27"/>
  </sortState>
  <mergeCells count="6">
    <mergeCell ref="A1:I1"/>
    <mergeCell ref="A2:A3"/>
    <mergeCell ref="B2:B3"/>
    <mergeCell ref="C2:E2"/>
    <mergeCell ref="F2:H2"/>
    <mergeCell ref="I2:I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11" sqref="C11"/>
    </sheetView>
  </sheetViews>
  <sheetFormatPr defaultRowHeight="15" x14ac:dyDescent="0.25"/>
  <cols>
    <col min="1" max="1" width="4.42578125" bestFit="1" customWidth="1"/>
    <col min="2" max="2" width="32.42578125" style="5" customWidth="1"/>
    <col min="3" max="3" width="14.7109375" customWidth="1"/>
    <col min="4" max="4" width="8.42578125" customWidth="1"/>
    <col min="5" max="5" width="14.140625" customWidth="1"/>
    <col min="6" max="6" width="14.28515625" customWidth="1"/>
    <col min="7" max="7" width="8.28515625" customWidth="1"/>
    <col min="8" max="8" width="14" customWidth="1"/>
    <col min="9" max="9" width="14.5703125" customWidth="1"/>
    <col min="10" max="10" width="10.140625" customWidth="1"/>
  </cols>
  <sheetData>
    <row r="1" spans="1:13" ht="49.5" customHeight="1" thickBot="1" x14ac:dyDescent="0.3">
      <c r="A1" s="92" t="s">
        <v>47</v>
      </c>
      <c r="B1" s="93"/>
      <c r="C1" s="93"/>
      <c r="D1" s="93"/>
      <c r="E1" s="93"/>
      <c r="F1" s="93"/>
      <c r="G1" s="93"/>
      <c r="H1" s="93"/>
      <c r="I1" s="93"/>
    </row>
    <row r="2" spans="1:13" ht="15" customHeight="1" thickBot="1" x14ac:dyDescent="0.3">
      <c r="A2" s="86" t="s">
        <v>0</v>
      </c>
      <c r="B2" s="88" t="s">
        <v>1</v>
      </c>
      <c r="C2" s="94">
        <v>2020</v>
      </c>
      <c r="D2" s="95"/>
      <c r="E2" s="96"/>
      <c r="F2" s="94">
        <v>2021</v>
      </c>
      <c r="G2" s="95"/>
      <c r="H2" s="96"/>
      <c r="I2" s="97" t="s">
        <v>63</v>
      </c>
      <c r="J2" s="5"/>
    </row>
    <row r="3" spans="1:13" ht="26.25" thickBot="1" x14ac:dyDescent="0.3">
      <c r="A3" s="87"/>
      <c r="B3" s="89"/>
      <c r="C3" s="36" t="s">
        <v>2</v>
      </c>
      <c r="D3" s="20" t="s">
        <v>3</v>
      </c>
      <c r="E3" s="37" t="s">
        <v>4</v>
      </c>
      <c r="F3" s="46" t="s">
        <v>2</v>
      </c>
      <c r="G3" s="47" t="s">
        <v>3</v>
      </c>
      <c r="H3" s="48" t="s">
        <v>4</v>
      </c>
      <c r="I3" s="98"/>
      <c r="J3" s="5"/>
      <c r="K3" s="2"/>
      <c r="L3" s="2"/>
    </row>
    <row r="4" spans="1:13" x14ac:dyDescent="0.25">
      <c r="A4" s="21" t="s">
        <v>5</v>
      </c>
      <c r="B4" s="22" t="s">
        <v>48</v>
      </c>
      <c r="C4" s="23">
        <v>0</v>
      </c>
      <c r="D4" s="23">
        <v>0</v>
      </c>
      <c r="E4" s="58" t="e">
        <f t="shared" ref="E4:E27" si="0">D4*100/C4</f>
        <v>#DIV/0!</v>
      </c>
      <c r="F4" s="67">
        <v>63</v>
      </c>
      <c r="G4" s="67">
        <v>63</v>
      </c>
      <c r="H4" s="52">
        <f t="shared" ref="H4:H27" si="1">G4*100/F4</f>
        <v>100</v>
      </c>
      <c r="I4" s="55">
        <f>L4*100/K4</f>
        <v>100</v>
      </c>
      <c r="J4" s="5"/>
      <c r="K4">
        <f t="shared" ref="K4:K27" si="2">F4+C4</f>
        <v>63</v>
      </c>
      <c r="L4">
        <f t="shared" ref="L4:L27" si="3">G4+D4</f>
        <v>63</v>
      </c>
    </row>
    <row r="5" spans="1:13" ht="30" x14ac:dyDescent="0.25">
      <c r="A5" s="7" t="s">
        <v>6</v>
      </c>
      <c r="B5" s="13" t="s">
        <v>43</v>
      </c>
      <c r="C5" s="14">
        <v>1</v>
      </c>
      <c r="D5" s="14">
        <v>1</v>
      </c>
      <c r="E5" s="59">
        <f t="shared" si="0"/>
        <v>100</v>
      </c>
      <c r="F5" s="49">
        <v>0</v>
      </c>
      <c r="G5" s="49">
        <v>0</v>
      </c>
      <c r="H5" s="53" t="e">
        <f t="shared" si="1"/>
        <v>#DIV/0!</v>
      </c>
      <c r="I5" s="55">
        <f>L5*100/K5</f>
        <v>100</v>
      </c>
      <c r="J5" s="5"/>
      <c r="K5">
        <f t="shared" si="2"/>
        <v>1</v>
      </c>
      <c r="L5">
        <f t="shared" si="3"/>
        <v>1</v>
      </c>
    </row>
    <row r="6" spans="1:13" x14ac:dyDescent="0.25">
      <c r="A6" s="7" t="s">
        <v>7</v>
      </c>
      <c r="B6" s="13" t="s">
        <v>36</v>
      </c>
      <c r="C6" s="14">
        <v>1</v>
      </c>
      <c r="D6" s="14">
        <v>1</v>
      </c>
      <c r="E6" s="59">
        <f t="shared" si="0"/>
        <v>100</v>
      </c>
      <c r="F6" s="49">
        <v>1</v>
      </c>
      <c r="G6" s="49">
        <v>1</v>
      </c>
      <c r="H6" s="53">
        <f t="shared" si="1"/>
        <v>100</v>
      </c>
      <c r="I6" s="55">
        <f>L6*100/K6</f>
        <v>100</v>
      </c>
      <c r="J6" s="5"/>
      <c r="K6">
        <f t="shared" si="2"/>
        <v>2</v>
      </c>
      <c r="L6">
        <f t="shared" si="3"/>
        <v>2</v>
      </c>
    </row>
    <row r="7" spans="1:13" x14ac:dyDescent="0.25">
      <c r="A7" s="7" t="s">
        <v>8</v>
      </c>
      <c r="B7" s="15" t="s">
        <v>55</v>
      </c>
      <c r="C7" s="14">
        <v>0</v>
      </c>
      <c r="D7" s="14">
        <v>0</v>
      </c>
      <c r="E7" s="59" t="e">
        <f t="shared" si="0"/>
        <v>#DIV/0!</v>
      </c>
      <c r="F7" s="49">
        <v>1</v>
      </c>
      <c r="G7" s="49">
        <v>0</v>
      </c>
      <c r="H7" s="53">
        <f t="shared" si="1"/>
        <v>0</v>
      </c>
      <c r="I7" s="55">
        <f>L8*100/K8</f>
        <v>100</v>
      </c>
      <c r="J7" s="4"/>
      <c r="K7">
        <f t="shared" si="2"/>
        <v>1</v>
      </c>
      <c r="L7">
        <f t="shared" si="3"/>
        <v>0</v>
      </c>
    </row>
    <row r="8" spans="1:13" x14ac:dyDescent="0.25">
      <c r="A8" s="7" t="s">
        <v>9</v>
      </c>
      <c r="B8" s="16" t="s">
        <v>37</v>
      </c>
      <c r="C8" s="14">
        <v>0</v>
      </c>
      <c r="D8" s="14">
        <v>0</v>
      </c>
      <c r="E8" s="59" t="e">
        <f t="shared" si="0"/>
        <v>#DIV/0!</v>
      </c>
      <c r="F8" s="49">
        <v>2</v>
      </c>
      <c r="G8" s="49">
        <v>2</v>
      </c>
      <c r="H8" s="53">
        <f t="shared" si="1"/>
        <v>100</v>
      </c>
      <c r="I8" s="55">
        <f t="shared" ref="I8:I23" si="4">L8*100/K8</f>
        <v>100</v>
      </c>
      <c r="J8" s="5"/>
      <c r="K8">
        <f t="shared" si="2"/>
        <v>2</v>
      </c>
      <c r="L8">
        <f t="shared" si="3"/>
        <v>2</v>
      </c>
      <c r="M8" s="3"/>
    </row>
    <row r="9" spans="1:13" ht="45" x14ac:dyDescent="0.25">
      <c r="A9" s="7" t="s">
        <v>10</v>
      </c>
      <c r="B9" s="16" t="s">
        <v>58</v>
      </c>
      <c r="C9" s="14">
        <v>0</v>
      </c>
      <c r="D9" s="14">
        <v>0</v>
      </c>
      <c r="E9" s="59" t="e">
        <f t="shared" si="0"/>
        <v>#DIV/0!</v>
      </c>
      <c r="F9" s="49">
        <v>1</v>
      </c>
      <c r="G9" s="49">
        <v>1</v>
      </c>
      <c r="H9" s="53">
        <f t="shared" si="1"/>
        <v>100</v>
      </c>
      <c r="I9" s="55">
        <f t="shared" si="4"/>
        <v>100</v>
      </c>
      <c r="J9" s="5"/>
      <c r="K9">
        <f t="shared" si="2"/>
        <v>1</v>
      </c>
      <c r="L9">
        <f t="shared" si="3"/>
        <v>1</v>
      </c>
    </row>
    <row r="10" spans="1:13" ht="45" x14ac:dyDescent="0.25">
      <c r="A10" s="7" t="s">
        <v>11</v>
      </c>
      <c r="B10" s="15" t="s">
        <v>53</v>
      </c>
      <c r="C10" s="14">
        <v>0</v>
      </c>
      <c r="D10" s="14">
        <v>0</v>
      </c>
      <c r="E10" s="59" t="e">
        <f t="shared" si="0"/>
        <v>#DIV/0!</v>
      </c>
      <c r="F10" s="49">
        <v>2</v>
      </c>
      <c r="G10" s="49">
        <v>2</v>
      </c>
      <c r="H10" s="49">
        <f t="shared" si="1"/>
        <v>100</v>
      </c>
      <c r="I10" s="55">
        <f t="shared" si="4"/>
        <v>100</v>
      </c>
      <c r="J10" s="5"/>
      <c r="K10">
        <f t="shared" si="2"/>
        <v>2</v>
      </c>
      <c r="L10">
        <f t="shared" si="3"/>
        <v>2</v>
      </c>
    </row>
    <row r="11" spans="1:13" ht="120" x14ac:dyDescent="0.25">
      <c r="A11" s="7" t="s">
        <v>12</v>
      </c>
      <c r="B11" s="15" t="s">
        <v>65</v>
      </c>
      <c r="C11" s="14">
        <v>1</v>
      </c>
      <c r="D11" s="14">
        <v>1</v>
      </c>
      <c r="E11" s="59">
        <f t="shared" si="0"/>
        <v>100</v>
      </c>
      <c r="F11" s="49">
        <v>2</v>
      </c>
      <c r="G11" s="49">
        <v>2</v>
      </c>
      <c r="H11" s="53">
        <f t="shared" si="1"/>
        <v>100</v>
      </c>
      <c r="I11" s="55">
        <f t="shared" si="4"/>
        <v>100</v>
      </c>
      <c r="J11" s="4"/>
      <c r="K11">
        <f t="shared" si="2"/>
        <v>3</v>
      </c>
      <c r="L11">
        <f t="shared" si="3"/>
        <v>3</v>
      </c>
    </row>
    <row r="12" spans="1:13" ht="45" x14ac:dyDescent="0.25">
      <c r="A12" s="7" t="s">
        <v>13</v>
      </c>
      <c r="B12" s="16" t="s">
        <v>59</v>
      </c>
      <c r="C12" s="14">
        <v>0</v>
      </c>
      <c r="D12" s="14">
        <v>0</v>
      </c>
      <c r="E12" s="59" t="e">
        <f t="shared" si="0"/>
        <v>#DIV/0!</v>
      </c>
      <c r="F12" s="49">
        <v>1</v>
      </c>
      <c r="G12" s="49">
        <v>1</v>
      </c>
      <c r="H12" s="53">
        <f t="shared" si="1"/>
        <v>100</v>
      </c>
      <c r="I12" s="55">
        <f t="shared" si="4"/>
        <v>100</v>
      </c>
      <c r="J12" s="5"/>
      <c r="K12">
        <f t="shared" si="2"/>
        <v>1</v>
      </c>
      <c r="L12">
        <f t="shared" si="3"/>
        <v>1</v>
      </c>
    </row>
    <row r="13" spans="1:13" ht="45" x14ac:dyDescent="0.25">
      <c r="A13" s="7" t="s">
        <v>14</v>
      </c>
      <c r="B13" s="13" t="s">
        <v>30</v>
      </c>
      <c r="C13" s="14">
        <v>1</v>
      </c>
      <c r="D13" s="14">
        <v>1</v>
      </c>
      <c r="E13" s="59">
        <f t="shared" si="0"/>
        <v>100</v>
      </c>
      <c r="F13" s="49">
        <v>0</v>
      </c>
      <c r="G13" s="49">
        <v>0</v>
      </c>
      <c r="H13" s="53" t="e">
        <f t="shared" si="1"/>
        <v>#DIV/0!</v>
      </c>
      <c r="I13" s="55">
        <f t="shared" si="4"/>
        <v>100</v>
      </c>
      <c r="K13">
        <f t="shared" si="2"/>
        <v>1</v>
      </c>
      <c r="L13">
        <f t="shared" si="3"/>
        <v>1</v>
      </c>
    </row>
    <row r="14" spans="1:13" s="12" customFormat="1" ht="15" customHeight="1" x14ac:dyDescent="0.25">
      <c r="A14" s="7" t="s">
        <v>15</v>
      </c>
      <c r="B14" s="13" t="s">
        <v>51</v>
      </c>
      <c r="C14" s="14">
        <v>26</v>
      </c>
      <c r="D14" s="14">
        <v>16</v>
      </c>
      <c r="E14" s="59">
        <f t="shared" si="0"/>
        <v>61.53846153846154</v>
      </c>
      <c r="F14" s="49">
        <v>31</v>
      </c>
      <c r="G14" s="49">
        <v>27</v>
      </c>
      <c r="H14" s="53">
        <f t="shared" si="1"/>
        <v>87.096774193548384</v>
      </c>
      <c r="I14" s="55">
        <f t="shared" si="4"/>
        <v>75.438596491228068</v>
      </c>
      <c r="J14" s="5"/>
      <c r="K14">
        <f t="shared" si="2"/>
        <v>57</v>
      </c>
      <c r="L14">
        <f t="shared" si="3"/>
        <v>43</v>
      </c>
      <c r="M14"/>
    </row>
    <row r="15" spans="1:13" ht="60" x14ac:dyDescent="0.25">
      <c r="A15" s="7" t="s">
        <v>16</v>
      </c>
      <c r="B15" s="13" t="s">
        <v>57</v>
      </c>
      <c r="C15" s="14">
        <v>4</v>
      </c>
      <c r="D15" s="14">
        <v>4</v>
      </c>
      <c r="E15" s="59">
        <f t="shared" si="0"/>
        <v>100</v>
      </c>
      <c r="F15" s="49">
        <v>4</v>
      </c>
      <c r="G15" s="49">
        <v>2</v>
      </c>
      <c r="H15" s="53">
        <f t="shared" si="1"/>
        <v>50</v>
      </c>
      <c r="I15" s="55">
        <f t="shared" si="4"/>
        <v>75</v>
      </c>
      <c r="J15" s="4"/>
      <c r="K15">
        <f t="shared" si="2"/>
        <v>8</v>
      </c>
      <c r="L15">
        <f t="shared" si="3"/>
        <v>6</v>
      </c>
    </row>
    <row r="16" spans="1:13" x14ac:dyDescent="0.25">
      <c r="A16" s="7" t="s">
        <v>17</v>
      </c>
      <c r="B16" s="13" t="s">
        <v>32</v>
      </c>
      <c r="C16" s="14">
        <v>0</v>
      </c>
      <c r="D16" s="14">
        <v>0</v>
      </c>
      <c r="E16" s="59" t="e">
        <f t="shared" si="0"/>
        <v>#DIV/0!</v>
      </c>
      <c r="F16" s="49">
        <v>3</v>
      </c>
      <c r="G16" s="49">
        <v>2</v>
      </c>
      <c r="H16" s="53">
        <f t="shared" si="1"/>
        <v>66.666666666666671</v>
      </c>
      <c r="I16" s="55">
        <f t="shared" si="4"/>
        <v>66.666666666666671</v>
      </c>
      <c r="J16" s="5"/>
      <c r="K16">
        <f t="shared" si="2"/>
        <v>3</v>
      </c>
      <c r="L16">
        <f t="shared" si="3"/>
        <v>2</v>
      </c>
    </row>
    <row r="17" spans="1:13" x14ac:dyDescent="0.25">
      <c r="A17" s="7" t="s">
        <v>18</v>
      </c>
      <c r="B17" s="17" t="s">
        <v>31</v>
      </c>
      <c r="C17" s="14">
        <v>0</v>
      </c>
      <c r="D17" s="14">
        <v>0</v>
      </c>
      <c r="E17" s="59" t="e">
        <f t="shared" si="0"/>
        <v>#DIV/0!</v>
      </c>
      <c r="F17" s="49">
        <v>6</v>
      </c>
      <c r="G17" s="49">
        <v>4</v>
      </c>
      <c r="H17" s="53">
        <f t="shared" si="1"/>
        <v>66.666666666666671</v>
      </c>
      <c r="I17" s="55">
        <f t="shared" si="4"/>
        <v>66.666666666666671</v>
      </c>
      <c r="J17" s="11"/>
      <c r="K17">
        <f t="shared" si="2"/>
        <v>6</v>
      </c>
      <c r="L17">
        <f t="shared" si="3"/>
        <v>4</v>
      </c>
      <c r="M17" s="12"/>
    </row>
    <row r="18" spans="1:13" ht="30" x14ac:dyDescent="0.25">
      <c r="A18" s="7" t="s">
        <v>19</v>
      </c>
      <c r="B18" s="13" t="s">
        <v>52</v>
      </c>
      <c r="C18" s="14">
        <v>23</v>
      </c>
      <c r="D18" s="14">
        <v>10</v>
      </c>
      <c r="E18" s="59">
        <f t="shared" si="0"/>
        <v>43.478260869565219</v>
      </c>
      <c r="F18" s="49">
        <v>21</v>
      </c>
      <c r="G18" s="49">
        <v>15</v>
      </c>
      <c r="H18" s="53">
        <f t="shared" si="1"/>
        <v>71.428571428571431</v>
      </c>
      <c r="I18" s="55">
        <f t="shared" si="4"/>
        <v>56.81818181818182</v>
      </c>
      <c r="J18" s="5"/>
      <c r="K18">
        <f t="shared" si="2"/>
        <v>44</v>
      </c>
      <c r="L18">
        <f t="shared" si="3"/>
        <v>25</v>
      </c>
    </row>
    <row r="19" spans="1:13" ht="105" x14ac:dyDescent="0.25">
      <c r="A19" s="7" t="s">
        <v>20</v>
      </c>
      <c r="B19" s="16" t="s">
        <v>60</v>
      </c>
      <c r="C19" s="14">
        <v>1</v>
      </c>
      <c r="D19" s="14">
        <v>0</v>
      </c>
      <c r="E19" s="59">
        <f t="shared" si="0"/>
        <v>0</v>
      </c>
      <c r="F19" s="49">
        <v>1</v>
      </c>
      <c r="G19" s="49">
        <v>1</v>
      </c>
      <c r="H19" s="53">
        <f t="shared" si="1"/>
        <v>100</v>
      </c>
      <c r="I19" s="55">
        <f t="shared" si="4"/>
        <v>50</v>
      </c>
      <c r="J19" s="4"/>
      <c r="K19">
        <f t="shared" si="2"/>
        <v>2</v>
      </c>
      <c r="L19">
        <f t="shared" si="3"/>
        <v>1</v>
      </c>
    </row>
    <row r="20" spans="1:13" ht="30" x14ac:dyDescent="0.25">
      <c r="A20" s="7" t="s">
        <v>21</v>
      </c>
      <c r="B20" s="13" t="s">
        <v>49</v>
      </c>
      <c r="C20" s="14">
        <v>3</v>
      </c>
      <c r="D20" s="14">
        <v>1</v>
      </c>
      <c r="E20" s="59">
        <f t="shared" si="0"/>
        <v>33.333333333333336</v>
      </c>
      <c r="F20" s="49">
        <v>6</v>
      </c>
      <c r="G20" s="49">
        <v>3</v>
      </c>
      <c r="H20" s="53">
        <f t="shared" si="1"/>
        <v>50</v>
      </c>
      <c r="I20" s="55">
        <f t="shared" si="4"/>
        <v>44.444444444444443</v>
      </c>
      <c r="J20" s="5"/>
      <c r="K20">
        <f t="shared" si="2"/>
        <v>9</v>
      </c>
      <c r="L20">
        <f t="shared" si="3"/>
        <v>4</v>
      </c>
    </row>
    <row r="21" spans="1:13" x14ac:dyDescent="0.25">
      <c r="A21" s="7" t="s">
        <v>22</v>
      </c>
      <c r="B21" s="16" t="s">
        <v>44</v>
      </c>
      <c r="C21" s="14">
        <v>3</v>
      </c>
      <c r="D21" s="14">
        <v>1</v>
      </c>
      <c r="E21" s="59">
        <f t="shared" si="0"/>
        <v>33.333333333333336</v>
      </c>
      <c r="F21" s="49">
        <v>0</v>
      </c>
      <c r="G21" s="49">
        <v>0</v>
      </c>
      <c r="H21" s="53" t="e">
        <f t="shared" si="1"/>
        <v>#DIV/0!</v>
      </c>
      <c r="I21" s="55">
        <f t="shared" si="4"/>
        <v>33.333333333333336</v>
      </c>
      <c r="K21">
        <f t="shared" si="2"/>
        <v>3</v>
      </c>
      <c r="L21">
        <f t="shared" si="3"/>
        <v>1</v>
      </c>
    </row>
    <row r="22" spans="1:13" ht="60" x14ac:dyDescent="0.25">
      <c r="A22" s="7" t="s">
        <v>23</v>
      </c>
      <c r="B22" s="13" t="s">
        <v>29</v>
      </c>
      <c r="C22" s="14">
        <v>6</v>
      </c>
      <c r="D22" s="14">
        <v>2</v>
      </c>
      <c r="E22" s="59">
        <f t="shared" si="0"/>
        <v>33.333333333333336</v>
      </c>
      <c r="F22" s="49">
        <v>6</v>
      </c>
      <c r="G22" s="49">
        <v>2</v>
      </c>
      <c r="H22" s="53">
        <f t="shared" si="1"/>
        <v>33.333333333333336</v>
      </c>
      <c r="I22" s="55">
        <f t="shared" si="4"/>
        <v>33.333333333333336</v>
      </c>
      <c r="J22" s="5"/>
      <c r="K22">
        <f t="shared" si="2"/>
        <v>12</v>
      </c>
      <c r="L22">
        <f t="shared" si="3"/>
        <v>4</v>
      </c>
      <c r="M22" s="12"/>
    </row>
    <row r="23" spans="1:13" x14ac:dyDescent="0.25">
      <c r="A23" s="7" t="s">
        <v>24</v>
      </c>
      <c r="B23" s="15" t="s">
        <v>50</v>
      </c>
      <c r="C23" s="19">
        <v>0</v>
      </c>
      <c r="D23" s="19">
        <v>0</v>
      </c>
      <c r="E23" s="59" t="e">
        <f t="shared" si="0"/>
        <v>#DIV/0!</v>
      </c>
      <c r="F23" s="49">
        <v>1</v>
      </c>
      <c r="G23" s="49">
        <v>0</v>
      </c>
      <c r="H23" s="53">
        <f t="shared" si="1"/>
        <v>0</v>
      </c>
      <c r="I23" s="55">
        <f t="shared" si="4"/>
        <v>0</v>
      </c>
      <c r="J23" s="4"/>
      <c r="K23">
        <f t="shared" si="2"/>
        <v>1</v>
      </c>
      <c r="L23">
        <f t="shared" si="3"/>
        <v>0</v>
      </c>
    </row>
    <row r="24" spans="1:13" x14ac:dyDescent="0.25">
      <c r="A24" s="7" t="s">
        <v>25</v>
      </c>
      <c r="B24" s="66" t="s">
        <v>45</v>
      </c>
      <c r="C24" s="33">
        <v>1</v>
      </c>
      <c r="D24" s="33">
        <v>1</v>
      </c>
      <c r="E24" s="60">
        <f t="shared" si="0"/>
        <v>100</v>
      </c>
      <c r="F24" s="49">
        <v>0</v>
      </c>
      <c r="G24" s="49">
        <v>0</v>
      </c>
      <c r="H24" s="53" t="e">
        <f t="shared" si="1"/>
        <v>#DIV/0!</v>
      </c>
      <c r="I24" s="56">
        <f>L25*100/K25</f>
        <v>0</v>
      </c>
      <c r="J24" s="5"/>
      <c r="K24">
        <f t="shared" si="2"/>
        <v>1</v>
      </c>
      <c r="L24">
        <f t="shared" si="3"/>
        <v>1</v>
      </c>
    </row>
    <row r="25" spans="1:13" x14ac:dyDescent="0.25">
      <c r="A25" s="7" t="s">
        <v>26</v>
      </c>
      <c r="B25" s="16" t="s">
        <v>54</v>
      </c>
      <c r="C25" s="14">
        <v>0</v>
      </c>
      <c r="D25" s="14">
        <v>0</v>
      </c>
      <c r="E25" s="59" t="e">
        <f t="shared" si="0"/>
        <v>#DIV/0!</v>
      </c>
      <c r="F25" s="49">
        <v>1</v>
      </c>
      <c r="G25" s="49">
        <v>0</v>
      </c>
      <c r="H25" s="53">
        <f t="shared" si="1"/>
        <v>0</v>
      </c>
      <c r="I25" s="55">
        <f>L25*100/K25</f>
        <v>0</v>
      </c>
      <c r="J25" s="5"/>
      <c r="K25">
        <f t="shared" si="2"/>
        <v>1</v>
      </c>
      <c r="L25">
        <f t="shared" si="3"/>
        <v>0</v>
      </c>
    </row>
    <row r="26" spans="1:13" ht="30" x14ac:dyDescent="0.25">
      <c r="A26" s="7" t="s">
        <v>27</v>
      </c>
      <c r="B26" s="16" t="s">
        <v>56</v>
      </c>
      <c r="C26" s="14">
        <v>0</v>
      </c>
      <c r="D26" s="14">
        <v>0</v>
      </c>
      <c r="E26" s="59" t="e">
        <f t="shared" si="0"/>
        <v>#DIV/0!</v>
      </c>
      <c r="F26" s="49">
        <v>1</v>
      </c>
      <c r="G26" s="49">
        <v>0</v>
      </c>
      <c r="H26" s="53">
        <f t="shared" si="1"/>
        <v>0</v>
      </c>
      <c r="I26" s="55">
        <f>L27*100/K27</f>
        <v>0</v>
      </c>
      <c r="K26">
        <f t="shared" si="2"/>
        <v>1</v>
      </c>
      <c r="L26">
        <f t="shared" si="3"/>
        <v>0</v>
      </c>
    </row>
    <row r="27" spans="1:13" ht="30.75" thickBot="1" x14ac:dyDescent="0.3">
      <c r="A27" s="7" t="s">
        <v>28</v>
      </c>
      <c r="B27" s="18" t="s">
        <v>46</v>
      </c>
      <c r="C27" s="24">
        <v>1</v>
      </c>
      <c r="D27" s="24">
        <v>0</v>
      </c>
      <c r="E27" s="61">
        <f t="shared" si="0"/>
        <v>0</v>
      </c>
      <c r="F27" s="50">
        <v>0</v>
      </c>
      <c r="G27" s="50">
        <v>0</v>
      </c>
      <c r="H27" s="65" t="e">
        <f t="shared" si="1"/>
        <v>#DIV/0!</v>
      </c>
      <c r="I27" s="57">
        <f>L27*100/K27</f>
        <v>0</v>
      </c>
      <c r="J27" s="5"/>
      <c r="K27">
        <f t="shared" si="2"/>
        <v>1</v>
      </c>
      <c r="L27">
        <f t="shared" si="3"/>
        <v>0</v>
      </c>
    </row>
    <row r="28" spans="1:13" x14ac:dyDescent="0.25">
      <c r="A28" s="8"/>
      <c r="B28" s="25"/>
      <c r="C28" s="26"/>
      <c r="D28" s="26"/>
      <c r="E28" s="62"/>
      <c r="F28" s="26"/>
      <c r="G28" s="26"/>
      <c r="H28" s="27"/>
      <c r="I28" s="28"/>
      <c r="J28" s="5"/>
    </row>
    <row r="29" spans="1:13" x14ac:dyDescent="0.25">
      <c r="B29" s="1" t="s">
        <v>62</v>
      </c>
      <c r="C29" s="12">
        <f>SUM(C4:C27)</f>
        <v>72</v>
      </c>
      <c r="D29" s="12">
        <f>SUM(D4:D27)</f>
        <v>39</v>
      </c>
      <c r="E29" s="63">
        <f>D29*100/C29</f>
        <v>54.166666666666664</v>
      </c>
      <c r="F29" s="12">
        <f>SUM(F4:F27)</f>
        <v>154</v>
      </c>
      <c r="G29" s="12">
        <f>SUM(G4:G27)</f>
        <v>128</v>
      </c>
      <c r="H29" s="10">
        <f>G29*100/F29</f>
        <v>83.116883116883116</v>
      </c>
      <c r="I29" s="64"/>
    </row>
    <row r="31" spans="1:13" x14ac:dyDescent="0.25">
      <c r="B31" s="29" t="s">
        <v>33</v>
      </c>
    </row>
    <row r="32" spans="1:13" x14ac:dyDescent="0.25">
      <c r="B32" s="30" t="s">
        <v>34</v>
      </c>
    </row>
    <row r="33" spans="2:2" x14ac:dyDescent="0.25">
      <c r="B33" s="30" t="s">
        <v>35</v>
      </c>
    </row>
    <row r="34" spans="2:2" x14ac:dyDescent="0.25">
      <c r="B34" s="30" t="s">
        <v>41</v>
      </c>
    </row>
    <row r="35" spans="2:2" x14ac:dyDescent="0.25">
      <c r="B35" s="30" t="s">
        <v>42</v>
      </c>
    </row>
  </sheetData>
  <sortState ref="B4:L27">
    <sortCondition descending="1" ref="I4:I27"/>
    <sortCondition ref="B4:B27"/>
  </sortState>
  <mergeCells count="6">
    <mergeCell ref="A1:I1"/>
    <mergeCell ref="A2:A3"/>
    <mergeCell ref="B2:B3"/>
    <mergeCell ref="C2:E2"/>
    <mergeCell ref="F2:H2"/>
    <mergeCell ref="I2:I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do oceny wniosku </vt:lpstr>
      <vt:lpstr>wg l.os. &gt;2os</vt:lpstr>
      <vt:lpstr>wg l.os.</vt:lpstr>
      <vt:lpstr>lista do kryteriów</vt:lpstr>
      <vt:lpstr>'do oceny wniosku '!Tytuły_wydruku</vt:lpstr>
      <vt:lpstr>'lista do kryteriów'!Tytuły_wydruku</vt:lpstr>
      <vt:lpstr>'wg l.os.'!Tytuły_wydruku</vt:lpstr>
      <vt:lpstr>'wg l.os. &gt;2os'!Tytuły_wydruku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Kazala</dc:creator>
  <cp:lastModifiedBy>Anna Kazala</cp:lastModifiedBy>
  <cp:lastPrinted>2022-04-04T09:57:07Z</cp:lastPrinted>
  <dcterms:created xsi:type="dcterms:W3CDTF">2016-01-22T06:42:32Z</dcterms:created>
  <dcterms:modified xsi:type="dcterms:W3CDTF">2022-04-05T11:59:14Z</dcterms:modified>
</cp:coreProperties>
</file>