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kalkulator rozliczeń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<sst xmlns="http://schemas.openxmlformats.org/spreadsheetml/2006/main" count="21" uniqueCount="21">
  <si>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DANE Z MIESIĄCA, KTÓREGO DOTYCZY REFUNDACJA:</t>
  </si>
  <si>
    <t>stopa ubezpieczenia wypadkowego (w %):</t>
  </si>
  <si>
    <t>Wynagrodzenie miesięczne otrzymane w danym m-cu (brutto)</t>
  </si>
  <si>
    <t>Wysokość wynagrodzenia podlegająca ref. bez zasiłku chorobowego</t>
  </si>
  <si>
    <t>Składka ZUS</t>
  </si>
  <si>
    <t>w %</t>
  </si>
  <si>
    <t xml:space="preserve">ZUS </t>
  </si>
  <si>
    <t>od rubryki 4</t>
  </si>
  <si>
    <t xml:space="preserve">Ilość dni nieobec. w pracy </t>
  </si>
  <si>
    <t>np. chorobowe Kwota do refund.</t>
  </si>
  <si>
    <t xml:space="preserve">Ogółem do refundacji </t>
  </si>
  <si>
    <t>Rubryki 4+6+7</t>
  </si>
  <si>
    <t>PROSZĘ WYPEŁNIĆ BIAŁE POLA</t>
  </si>
  <si>
    <t>liczba dni obowiązywania umowy o pracę w okresie refundacji (pełny m-c=30 dni):</t>
  </si>
  <si>
    <t>kwota z umowy o refundacje wynagrodzenia,nagrody składki zus, do 30 r.ż.</t>
  </si>
  <si>
    <r>
      <t xml:space="preserve">typ zwolnienia lekarskiego (0-płatne w 100%, </t>
    </r>
    <r>
      <rPr>
        <b/>
        <sz val="11"/>
        <rFont val="Arial CE"/>
        <family val="0"/>
      </rPr>
      <t>1</t>
    </r>
    <r>
      <rPr>
        <sz val="11"/>
        <rFont val="Arial CE"/>
        <family val="0"/>
      </rPr>
      <t>-płatne w 80%)</t>
    </r>
  </si>
  <si>
    <r>
      <t xml:space="preserve">liczba dni, w których pracodawca nie ponosił kosztów (np. </t>
    </r>
    <r>
      <rPr>
        <b/>
        <sz val="11"/>
        <rFont val="Arial CE"/>
        <family val="0"/>
      </rPr>
      <t>urlop bezpłatny</t>
    </r>
    <r>
      <rPr>
        <sz val="11"/>
        <rFont val="Arial CE"/>
        <family val="0"/>
      </rPr>
      <t xml:space="preserve">, zwolnienie lekarskie w okresie wyczekiwania lub płatne już przez ZUS, </t>
    </r>
    <r>
      <rPr>
        <b/>
        <sz val="11"/>
        <rFont val="Arial CE"/>
        <family val="0"/>
      </rPr>
      <t>nieuspraw. nieobecność</t>
    </r>
    <r>
      <rPr>
        <sz val="11"/>
        <rFont val="Arial CE"/>
        <family val="0"/>
      </rPr>
      <t>):</t>
    </r>
  </si>
  <si>
    <r>
      <t xml:space="preserve">liczba dni, w których pracownik przebywał na </t>
    </r>
    <r>
      <rPr>
        <b/>
        <sz val="11"/>
        <rFont val="Arial CE"/>
        <family val="0"/>
      </rPr>
      <t>zwolnieniu lekarskim</t>
    </r>
    <r>
      <rPr>
        <sz val="11"/>
        <rFont val="Arial CE"/>
        <family val="0"/>
      </rPr>
      <t xml:space="preserve"> płatnym przez pracodawcę:</t>
    </r>
  </si>
  <si>
    <r>
      <t xml:space="preserve">czy refundacja w umowie dotyczy co 2 miesiąca (1-tak, </t>
    </r>
    <r>
      <rPr>
        <b/>
        <sz val="11"/>
        <rFont val="Arial CE"/>
        <family val="0"/>
      </rPr>
      <t>0</t>
    </r>
    <r>
      <rPr>
        <sz val="11"/>
        <rFont val="Arial CE"/>
        <family val="0"/>
      </rPr>
      <t>-nie)</t>
    </r>
  </si>
  <si>
    <r>
      <t xml:space="preserve">typ umowy refundacja na podstawue art.. 150f - </t>
    </r>
    <r>
      <rPr>
        <b/>
        <sz val="11"/>
        <rFont val="Arial CE"/>
        <family val="0"/>
      </rPr>
      <t>2</t>
    </r>
  </si>
  <si>
    <r>
      <t xml:space="preserve">kwota wynagrodzenia </t>
    </r>
    <r>
      <rPr>
        <b/>
        <sz val="11"/>
        <rFont val="Arial CE"/>
        <family val="0"/>
      </rPr>
      <t>brutto</t>
    </r>
    <r>
      <rPr>
        <sz val="11"/>
        <rFont val="Arial CE"/>
        <family val="0"/>
      </rPr>
      <t xml:space="preserve"> za dany m-c z </t>
    </r>
    <r>
      <rPr>
        <b/>
        <sz val="11"/>
        <rFont val="Arial CE"/>
        <family val="0"/>
      </rPr>
      <t>listy płac</t>
    </r>
    <r>
      <rPr>
        <sz val="11"/>
        <rFont val="Arial CE"/>
        <family val="0"/>
      </rPr>
      <t>(UWAGA! W przypadku umów z refundacją co 2 m-c należy zsumować kwoty z obu miesięcy)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</si>
</sst>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1">
    <font>
      <sz val="10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b/>
      <sz val="12"/>
      <name val="Times New Roman"/>
      <family val="1"/>
    </font>
    <font>
      <b/>
      <u val="single"/>
      <sz val="10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1" fontId="1" fillId="0" borderId="18" xfId="0" applyNumberFormat="1" applyFont="1" applyFill="1" applyBorder="1" applyAlignment="1">
      <alignment/>
    </xf>
    <xf numFmtId="4" fontId="1" fillId="34" borderId="18" xfId="0" applyNumberFormat="1" applyFont="1" applyFill="1" applyBorder="1" applyAlignment="1">
      <alignment/>
    </xf>
    <xf numFmtId="2" fontId="1" fillId="34" borderId="19" xfId="0" applyNumberFormat="1" applyFont="1" applyFill="1" applyBorder="1" applyAlignment="1">
      <alignment/>
    </xf>
    <xf numFmtId="4" fontId="1" fillId="34" borderId="19" xfId="0" applyNumberFormat="1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" fontId="1" fillId="34" borderId="20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wrapText="1"/>
    </xf>
    <xf numFmtId="0" fontId="3" fillId="35" borderId="17" xfId="0" applyFont="1" applyFill="1" applyBorder="1" applyAlignment="1">
      <alignment horizontal="center" wrapText="1"/>
    </xf>
    <xf numFmtId="0" fontId="3" fillId="35" borderId="21" xfId="0" applyFont="1" applyFill="1" applyBorder="1" applyAlignment="1">
      <alignment horizontal="center" vertical="top" wrapText="1"/>
    </xf>
    <xf numFmtId="0" fontId="3" fillId="35" borderId="17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49" fontId="2" fillId="35" borderId="20" xfId="0" applyNumberFormat="1" applyFont="1" applyFill="1" applyBorder="1" applyAlignment="1">
      <alignment horizontal="left" wrapText="1"/>
    </xf>
    <xf numFmtId="49" fontId="2" fillId="35" borderId="19" xfId="0" applyNumberFormat="1" applyFont="1" applyFill="1" applyBorder="1" applyAlignment="1">
      <alignment horizontal="left" wrapText="1"/>
    </xf>
    <xf numFmtId="49" fontId="2" fillId="35" borderId="22" xfId="0" applyNumberFormat="1" applyFont="1" applyFill="1" applyBorder="1" applyAlignment="1">
      <alignment horizontal="left" wrapText="1"/>
    </xf>
    <xf numFmtId="49" fontId="2" fillId="35" borderId="13" xfId="0" applyNumberFormat="1" applyFont="1" applyFill="1" applyBorder="1" applyAlignment="1">
      <alignment horizontal="left" wrapText="1"/>
    </xf>
    <xf numFmtId="49" fontId="2" fillId="35" borderId="0" xfId="0" applyNumberFormat="1" applyFont="1" applyFill="1" applyBorder="1" applyAlignment="1">
      <alignment horizontal="left" wrapText="1"/>
    </xf>
    <xf numFmtId="49" fontId="2" fillId="35" borderId="14" xfId="0" applyNumberFormat="1" applyFont="1" applyFill="1" applyBorder="1" applyAlignment="1">
      <alignment horizontal="left" wrapText="1"/>
    </xf>
    <xf numFmtId="0" fontId="3" fillId="35" borderId="23" xfId="0" applyFont="1" applyFill="1" applyBorder="1" applyAlignment="1">
      <alignment horizontal="center" wrapText="1"/>
    </xf>
    <xf numFmtId="0" fontId="3" fillId="35" borderId="21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6"/>
  <sheetViews>
    <sheetView tabSelected="1" zoomScalePageLayoutView="0" workbookViewId="0" topLeftCell="A4">
      <selection activeCell="C19" sqref="C19"/>
    </sheetView>
  </sheetViews>
  <sheetFormatPr defaultColWidth="9.00390625" defaultRowHeight="12.75"/>
  <cols>
    <col min="2" max="2" width="16.75390625" style="0" customWidth="1"/>
    <col min="3" max="3" width="16.375" style="0" customWidth="1"/>
    <col min="4" max="4" width="14.125" style="0" customWidth="1"/>
    <col min="5" max="5" width="11.25390625" style="0" customWidth="1"/>
    <col min="6" max="6" width="17.25390625" style="0" customWidth="1"/>
    <col min="7" max="7" width="14.625" style="0" customWidth="1"/>
    <col min="8" max="8" width="13.875" style="0" customWidth="1"/>
  </cols>
  <sheetData>
    <row r="1" ht="13.5" thickBot="1"/>
    <row r="2" spans="2:9" ht="16.5" thickBot="1">
      <c r="B2" s="24" t="s">
        <v>12</v>
      </c>
      <c r="C2" s="25"/>
      <c r="D2" s="25"/>
      <c r="E2" s="25"/>
      <c r="F2" s="25"/>
      <c r="G2" s="25"/>
      <c r="H2" s="25"/>
      <c r="I2" s="26"/>
    </row>
    <row r="3" ht="13.5" thickBot="1"/>
    <row r="4" spans="2:9" ht="12.75">
      <c r="B4" s="1"/>
      <c r="C4" s="2"/>
      <c r="D4" s="2"/>
      <c r="E4" s="2"/>
      <c r="F4" s="2"/>
      <c r="G4" s="2"/>
      <c r="H4" s="2"/>
      <c r="I4" s="3"/>
    </row>
    <row r="5" spans="2:9" ht="12.75">
      <c r="B5" s="4" t="s">
        <v>0</v>
      </c>
      <c r="C5" s="5"/>
      <c r="D5" s="5"/>
      <c r="E5" s="5"/>
      <c r="F5" s="5"/>
      <c r="G5" s="5"/>
      <c r="H5" s="5"/>
      <c r="I5" s="6"/>
    </row>
    <row r="6" spans="2:9" ht="13.5" thickBot="1">
      <c r="B6" s="7"/>
      <c r="C6" s="5"/>
      <c r="D6" s="5"/>
      <c r="E6" s="5"/>
      <c r="F6" s="5"/>
      <c r="G6" s="5"/>
      <c r="H6" s="5"/>
      <c r="I6" s="6"/>
    </row>
    <row r="7" spans="2:9" ht="26.25" customHeight="1" thickBot="1">
      <c r="B7" s="27" t="s">
        <v>14</v>
      </c>
      <c r="C7" s="28"/>
      <c r="D7" s="28"/>
      <c r="E7" s="28"/>
      <c r="F7" s="28"/>
      <c r="G7" s="29"/>
      <c r="H7" s="11">
        <v>2150</v>
      </c>
      <c r="I7" s="6"/>
    </row>
    <row r="8" spans="2:9" ht="26.25" customHeight="1" thickBot="1">
      <c r="B8" s="30" t="s">
        <v>1</v>
      </c>
      <c r="C8" s="31"/>
      <c r="D8" s="31"/>
      <c r="E8" s="31"/>
      <c r="F8" s="31"/>
      <c r="G8" s="32"/>
      <c r="H8" s="11">
        <v>1.8</v>
      </c>
      <c r="I8" s="6"/>
    </row>
    <row r="9" spans="2:9" ht="26.25" customHeight="1" thickBot="1">
      <c r="B9" s="27" t="s">
        <v>18</v>
      </c>
      <c r="C9" s="28"/>
      <c r="D9" s="28"/>
      <c r="E9" s="28"/>
      <c r="F9" s="28"/>
      <c r="G9" s="29"/>
      <c r="H9" s="12">
        <v>0</v>
      </c>
      <c r="I9" s="6"/>
    </row>
    <row r="10" spans="2:9" ht="26.25" customHeight="1" thickBot="1">
      <c r="B10" s="27" t="s">
        <v>13</v>
      </c>
      <c r="C10" s="28"/>
      <c r="D10" s="28"/>
      <c r="E10" s="28"/>
      <c r="F10" s="28"/>
      <c r="G10" s="29"/>
      <c r="H10" s="12">
        <v>30</v>
      </c>
      <c r="I10" s="6"/>
    </row>
    <row r="11" spans="2:9" ht="26.25" customHeight="1" thickBot="1">
      <c r="B11" s="30" t="s">
        <v>17</v>
      </c>
      <c r="C11" s="31"/>
      <c r="D11" s="31"/>
      <c r="E11" s="31"/>
      <c r="F11" s="31"/>
      <c r="G11" s="32"/>
      <c r="H11" s="12">
        <v>0</v>
      </c>
      <c r="I11" s="6"/>
    </row>
    <row r="12" spans="2:9" ht="43.5" customHeight="1" thickBot="1">
      <c r="B12" s="27" t="s">
        <v>16</v>
      </c>
      <c r="C12" s="28"/>
      <c r="D12" s="28"/>
      <c r="E12" s="28"/>
      <c r="F12" s="28"/>
      <c r="G12" s="29"/>
      <c r="H12" s="12">
        <v>0</v>
      </c>
      <c r="I12" s="6"/>
    </row>
    <row r="13" spans="2:9" ht="43.5" customHeight="1" thickBot="1">
      <c r="B13" s="27" t="s">
        <v>15</v>
      </c>
      <c r="C13" s="28"/>
      <c r="D13" s="28"/>
      <c r="E13" s="28"/>
      <c r="F13" s="28"/>
      <c r="G13" s="29"/>
      <c r="H13" s="12">
        <v>1</v>
      </c>
      <c r="I13" s="6"/>
    </row>
    <row r="14" spans="2:9" ht="43.5" customHeight="1" thickBot="1">
      <c r="B14" s="27" t="s">
        <v>19</v>
      </c>
      <c r="C14" s="28"/>
      <c r="D14" s="28"/>
      <c r="E14" s="28"/>
      <c r="F14" s="28"/>
      <c r="G14" s="29"/>
      <c r="H14" s="12">
        <v>2</v>
      </c>
      <c r="I14" s="6"/>
    </row>
    <row r="15" spans="2:9" ht="32.25" customHeight="1" thickBot="1">
      <c r="B15" s="27" t="s">
        <v>20</v>
      </c>
      <c r="C15" s="28"/>
      <c r="D15" s="28"/>
      <c r="E15" s="28"/>
      <c r="F15" s="28"/>
      <c r="G15" s="29"/>
      <c r="H15" s="16">
        <v>1850</v>
      </c>
      <c r="I15" s="6"/>
    </row>
    <row r="16" spans="2:9" ht="12.75">
      <c r="B16" s="7"/>
      <c r="C16" s="5"/>
      <c r="D16" s="5"/>
      <c r="E16" s="5"/>
      <c r="F16" s="5"/>
      <c r="G16" s="5"/>
      <c r="H16" s="5"/>
      <c r="I16" s="6"/>
    </row>
    <row r="17" spans="2:9" ht="12.75">
      <c r="B17" s="7"/>
      <c r="C17" s="5"/>
      <c r="D17" s="5"/>
      <c r="E17" s="5"/>
      <c r="F17" s="5"/>
      <c r="G17" s="5"/>
      <c r="H17" s="5"/>
      <c r="I17" s="6"/>
    </row>
    <row r="18" spans="2:9" ht="12.75">
      <c r="B18" s="7"/>
      <c r="C18" s="5"/>
      <c r="D18" s="5"/>
      <c r="E18" s="5"/>
      <c r="F18" s="5"/>
      <c r="G18" s="5"/>
      <c r="H18" s="5"/>
      <c r="I18" s="6"/>
    </row>
    <row r="19" spans="2:9" ht="62.25" customHeight="1" thickBot="1">
      <c r="B19" s="7"/>
      <c r="C19" s="5"/>
      <c r="D19" s="5"/>
      <c r="E19" s="5"/>
      <c r="F19" s="5"/>
      <c r="G19" s="5"/>
      <c r="H19" s="5"/>
      <c r="I19" s="6"/>
    </row>
    <row r="20" spans="2:9" ht="31.5">
      <c r="B20" s="33" t="s">
        <v>2</v>
      </c>
      <c r="C20" s="33" t="s">
        <v>3</v>
      </c>
      <c r="D20" s="20" t="s">
        <v>4</v>
      </c>
      <c r="E20" s="20" t="s">
        <v>6</v>
      </c>
      <c r="F20" s="20" t="s">
        <v>8</v>
      </c>
      <c r="G20" s="20" t="s">
        <v>10</v>
      </c>
      <c r="H20" s="5"/>
      <c r="I20" s="6"/>
    </row>
    <row r="21" spans="2:9" ht="48" thickBot="1">
      <c r="B21" s="34"/>
      <c r="C21" s="34"/>
      <c r="D21" s="21" t="s">
        <v>5</v>
      </c>
      <c r="E21" s="21" t="s">
        <v>7</v>
      </c>
      <c r="F21" s="21" t="s">
        <v>9</v>
      </c>
      <c r="G21" s="21" t="s">
        <v>11</v>
      </c>
      <c r="H21" s="5"/>
      <c r="I21" s="6"/>
    </row>
    <row r="22" spans="2:9" ht="16.5" thickBot="1">
      <c r="B22" s="22">
        <v>3</v>
      </c>
      <c r="C22" s="23">
        <v>4</v>
      </c>
      <c r="D22" s="23">
        <v>5</v>
      </c>
      <c r="E22" s="23">
        <v>6</v>
      </c>
      <c r="F22" s="23">
        <v>7</v>
      </c>
      <c r="G22" s="23">
        <v>8</v>
      </c>
      <c r="H22" s="5"/>
      <c r="I22" s="6"/>
    </row>
    <row r="23" spans="2:9" ht="13.5" thickBot="1">
      <c r="B23" s="19">
        <f>H15</f>
        <v>1850</v>
      </c>
      <c r="C23" s="13">
        <f>(G23-F23)/(1+D23/100)</f>
        <v>1821.107911231577</v>
      </c>
      <c r="D23" s="14">
        <f>16.26+H8</f>
        <v>18.060000000000002</v>
      </c>
      <c r="E23" s="13">
        <f>C23*D23%</f>
        <v>328.8920887684228</v>
      </c>
      <c r="F23" s="15">
        <f>((H7/(1+D23/100))/(30+30*H9)*H11)*0.8629*(1-0.2*H13)</f>
        <v>0</v>
      </c>
      <c r="G23" s="13">
        <f>MIN(H7/(30+30*H9)*(H10-H11-H12)+F23,(H14*B23*(1+D23/100)/2))</f>
        <v>2150</v>
      </c>
      <c r="H23" s="5"/>
      <c r="I23" s="6"/>
    </row>
    <row r="24" spans="2:11" ht="13.5" thickBot="1">
      <c r="B24" s="8"/>
      <c r="C24" s="9"/>
      <c r="D24" s="9"/>
      <c r="E24" s="9"/>
      <c r="F24" s="9"/>
      <c r="G24" s="9"/>
      <c r="H24" s="9"/>
      <c r="I24" s="10"/>
      <c r="J24" s="18"/>
      <c r="K24" s="18"/>
    </row>
    <row r="25" spans="3:11" ht="12.75">
      <c r="C25" s="18"/>
      <c r="D25" s="18"/>
      <c r="E25" s="18"/>
      <c r="F25" s="18"/>
      <c r="G25" s="18"/>
      <c r="H25" s="18"/>
      <c r="I25" s="18"/>
      <c r="J25" s="18"/>
      <c r="K25" s="18"/>
    </row>
    <row r="26" spans="2:11" ht="12.75">
      <c r="B26" s="17"/>
      <c r="C26" s="18"/>
      <c r="D26" s="18"/>
      <c r="E26" s="18"/>
      <c r="F26" s="18"/>
      <c r="G26" s="18"/>
      <c r="H26" s="18"/>
      <c r="I26" s="18"/>
      <c r="J26" s="18"/>
      <c r="K26" s="18"/>
    </row>
  </sheetData>
  <sheetProtection/>
  <mergeCells count="12">
    <mergeCell ref="B15:G15"/>
    <mergeCell ref="B20:B21"/>
    <mergeCell ref="C20:C21"/>
    <mergeCell ref="B14:G14"/>
    <mergeCell ref="B2:I2"/>
    <mergeCell ref="B9:G9"/>
    <mergeCell ref="B12:G12"/>
    <mergeCell ref="B13:G13"/>
    <mergeCell ref="B7:G7"/>
    <mergeCell ref="B8:G8"/>
    <mergeCell ref="B10:G10"/>
    <mergeCell ref="B11:G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Witold Krotowski</dc:creator>
  <cp:keywords/>
  <dc:description/>
  <cp:lastModifiedBy>Stazysta Dzial IR</cp:lastModifiedBy>
  <dcterms:created xsi:type="dcterms:W3CDTF">1997-02-26T13:46:56Z</dcterms:created>
  <dcterms:modified xsi:type="dcterms:W3CDTF">2016-12-01T11:41:24Z</dcterms:modified>
  <cp:category/>
  <cp:version/>
  <cp:contentType/>
  <cp:contentStatus/>
</cp:coreProperties>
</file>